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3" i="1" l="1"/>
  <c r="H22" i="1"/>
  <c r="G37" i="1"/>
  <c r="I78" i="1"/>
  <c r="G77" i="1"/>
  <c r="I28" i="1"/>
  <c r="G27" i="1"/>
  <c r="I22" i="1"/>
  <c r="G21" i="1"/>
  <c r="I66" i="1"/>
  <c r="G65" i="1"/>
  <c r="G41" i="1"/>
  <c r="G26" i="1"/>
  <c r="G19" i="1"/>
  <c r="I54" i="1"/>
  <c r="G53" i="1"/>
  <c r="G68" i="1"/>
  <c r="I69" i="1"/>
  <c r="H69" i="1"/>
  <c r="G69" i="1" s="1"/>
  <c r="G9" i="1"/>
  <c r="G42" i="1"/>
  <c r="G24" i="1"/>
  <c r="G31" i="1"/>
  <c r="I62" i="1"/>
  <c r="G61" i="1"/>
  <c r="H62" i="1"/>
  <c r="G74" i="1"/>
  <c r="G75" i="1"/>
  <c r="I57" i="1"/>
  <c r="H57" i="1"/>
  <c r="G56" i="1"/>
  <c r="G57" i="1" l="1"/>
  <c r="I50" i="1"/>
  <c r="G49" i="1"/>
  <c r="H50" i="1"/>
  <c r="G40" i="1"/>
  <c r="H28" i="1"/>
  <c r="G28" i="1" s="1"/>
  <c r="G30" i="1"/>
  <c r="G39" i="1"/>
  <c r="G25" i="1"/>
  <c r="G14" i="1"/>
  <c r="G47" i="1"/>
  <c r="G64" i="1"/>
  <c r="G60" i="1"/>
  <c r="H78" i="1"/>
  <c r="G78" i="1" s="1"/>
  <c r="H54" i="1"/>
  <c r="H66" i="1"/>
  <c r="I12" i="1"/>
  <c r="H12" i="1"/>
  <c r="G11" i="1"/>
  <c r="G52" i="1"/>
  <c r="G54" i="1" s="1"/>
  <c r="G44" i="1"/>
  <c r="G17" i="1"/>
  <c r="G8" i="1"/>
  <c r="I72" i="1"/>
  <c r="H72" i="1"/>
  <c r="G48" i="1"/>
  <c r="G46" i="1"/>
  <c r="G76" i="1"/>
  <c r="G43" i="1"/>
  <c r="G36" i="1"/>
  <c r="G45" i="1"/>
  <c r="G34" i="1"/>
  <c r="G35" i="1"/>
  <c r="G20" i="1"/>
  <c r="G18" i="1"/>
  <c r="G10" i="1"/>
  <c r="G71" i="1"/>
  <c r="G59" i="1"/>
  <c r="G38" i="1"/>
  <c r="G32" i="1"/>
  <c r="G16" i="1"/>
  <c r="G15" i="1"/>
  <c r="H79" i="1" l="1"/>
  <c r="G22" i="1"/>
  <c r="I79" i="1"/>
  <c r="G66" i="1"/>
  <c r="G50" i="1"/>
  <c r="G12" i="1"/>
  <c r="G62" i="1"/>
  <c r="G72" i="1"/>
  <c r="G79" i="1" l="1"/>
</calcChain>
</file>

<file path=xl/sharedStrings.xml><?xml version="1.0" encoding="utf-8"?>
<sst xmlns="http://schemas.openxmlformats.org/spreadsheetml/2006/main" count="80" uniqueCount="70">
  <si>
    <t>Виды экономической деятельности (ОКВЭД)                                           с расшифровкой</t>
  </si>
  <si>
    <t>Количество субъектов малого и среднего предпринимательства, единиц</t>
  </si>
  <si>
    <t>Всего</t>
  </si>
  <si>
    <t>их них:</t>
  </si>
  <si>
    <t>ИП</t>
  </si>
  <si>
    <t>Юр. лиц</t>
  </si>
  <si>
    <t xml:space="preserve">РАЗДЕЛ A. СЕЛЬСКОЕ, ЛЕСНОЕ ХОЗЯЙСТВО, ОХОТА,                  РЫБОЛОВСТВО И РЫБОВОДСТВО </t>
  </si>
  <si>
    <t xml:space="preserve">РАЗДЕЛ C. ОБРАБАТЫВАЮЩИЕ ПРОИЗВОДСТВА </t>
  </si>
  <si>
    <t>23.32 Производство кирпича, черепицы и прочих строительных изделий из обожженной глины</t>
  </si>
  <si>
    <t>23.70 Резка, обработка и отделка камня</t>
  </si>
  <si>
    <t>РАЗДЕЛ F. СТРОИТЕЛЬСТВО</t>
  </si>
  <si>
    <t>47.25.1 Торговля розничная алкогольными напитками, включая пиво, в специализированных магазинах</t>
  </si>
  <si>
    <t>РАЗДЕЛ J. ДЕЯТЕЛЬНОСТЬ В ОБЛАСТИ ИНФОРМАЦИИ И СВЯЗИ</t>
  </si>
  <si>
    <t>60.20 Деятельность в области телевизионного вещания</t>
  </si>
  <si>
    <t>РАЗДЕЛ L. ДЕЯТЕЛЬНОСТЬ ПО ОПЕРАЦИЯМ С НЕДВИЖИМЫМ ИМУЩЕСТВОМ</t>
  </si>
  <si>
    <t>РАЗДЕЛ P. ОБРАЗОВАНИЕ</t>
  </si>
  <si>
    <t>85.42.1 Деятельность школ подготовки водителей автотранспортных средств</t>
  </si>
  <si>
    <t>ВСЕГО:</t>
  </si>
  <si>
    <t>01.11 Выращивание зерновых (кроме риса), зернобобовых культур и семян масличных культур</t>
  </si>
  <si>
    <t>01.61 Предоставление услуг в области растениеводства</t>
  </si>
  <si>
    <t>ИТОГО:</t>
  </si>
  <si>
    <t>32.40 Производство игр и игрушек</t>
  </si>
  <si>
    <t>РАЗДЕЛ G. ТОРГОВЛЯ ОПТОВАЯ И РОЗНИЧНАЯ;                                      РЕМОНТ АВТОТРАНСПОРТНЫХ СРЕДСТВ И МОТОЦИКЛОВ</t>
  </si>
  <si>
    <t>47.21 Торговля розничная фруктами и овощами в специализированных магазинах</t>
  </si>
  <si>
    <t>47.11 Торговля розничная преимущественно пищевыми продуктами, включая напитки, и табачными изделиями в неспециализированных магазинах</t>
  </si>
  <si>
    <t>47.71 Торговля розничная одеждой в специализированных магазинах</t>
  </si>
  <si>
    <t>47.22 Торговля розничная мясом и мясными продуктами в специализированных магазинах</t>
  </si>
  <si>
    <t>47.52.5 Торговля розничная санитарно-техническим оборудованием в специализированных магазинах</t>
  </si>
  <si>
    <t>РАЗДЕЛ H. ТРАНСПОРТИРОВКА И ХРАНЕНИЕ</t>
  </si>
  <si>
    <t>49.4 Деятельность автомобильного грузового транспорта и услуги по перевозкам</t>
  </si>
  <si>
    <t>РАЗДЕЛ S. ПРЕДОСТАВЛЕНИЕ ПРОЧИХ ВИДОВ УСЛУГ</t>
  </si>
  <si>
    <t>96.03 Организация похорон и представление связанных с ними услуг</t>
  </si>
  <si>
    <t>47.75 Торговля розничная косметическими и товарами личной гигиены в специализированных магазинах</t>
  </si>
  <si>
    <t>47.8 Торговля розничная в нестационарных торговых объектах и на рынках</t>
  </si>
  <si>
    <t>25.12 Производство металлических дверей и окон</t>
  </si>
  <si>
    <t>25.61 Обработка металлов и нанесение покрытий на металлы</t>
  </si>
  <si>
    <t>66.22 Деятельность страховых агентов</t>
  </si>
  <si>
    <t>60.10 Деятельность в области радио вещания</t>
  </si>
  <si>
    <t>47.76  Торговля розничная цветами и другими</t>
  </si>
  <si>
    <t>43.21 Производство электромонтажных работ</t>
  </si>
  <si>
    <t>02.40 Лесозаготовки</t>
  </si>
  <si>
    <t>10.61.2 Производство муки из зерновых культур</t>
  </si>
  <si>
    <t>47.59.1 Торговля розничная мебелью, осветительными приборами</t>
  </si>
  <si>
    <t>47.26 Торговля розничная табачными изделиями</t>
  </si>
  <si>
    <t>45.20 Техническое обслуживание и ремонт автотранспортных средств</t>
  </si>
  <si>
    <t>96.02 Предоставление услуг парикмахерскими и салонами красоты</t>
  </si>
  <si>
    <t>46.31  Торговля оптовая фруктами и овощами</t>
  </si>
  <si>
    <t xml:space="preserve"> 47.29 Торговля розничная прочими пищевыми продуктами</t>
  </si>
  <si>
    <t>47.91  Торговля розничная по почте или по информационно-коммуникационной сети Интернет</t>
  </si>
  <si>
    <t>РАЗДЕЛ I. ДЕЯТЕЛЬНОСТЬ ГОСТИНИЦ И ПРЕДПРИЯТИЙ ОБЩЕСТВЕННОГО ПИТАНИЯ</t>
  </si>
  <si>
    <t>56.29  Деятельность предприятий общественного питания</t>
  </si>
  <si>
    <t>95.22.1 Ремонт бытовой техники</t>
  </si>
  <si>
    <t>62.02 - Деятельность консультативная и работы в области компьютерных технологий</t>
  </si>
  <si>
    <t>47.51 Торговля розничная текстильными изделиями в специализированных магазинах</t>
  </si>
  <si>
    <t>46.21 Торговля оптовая зерном, необработанным табаком, семенами и кормами для сельскохозяйственных животных</t>
  </si>
  <si>
    <t>01.13 Выращивание овощей, бахчевых,
корнеплодных и клубнеплодных культур, грибов
и трюфелей</t>
  </si>
  <si>
    <t>41.10 Разработка строительных проектов</t>
  </si>
  <si>
    <t>74.20 Деятельность в области фотографии</t>
  </si>
  <si>
    <t xml:space="preserve">РАЗДЕЛ M. ДЕЯТЕЛЬНОСТЬ ПРОФЕССИОНАЛЬНАЯ, НАУЧНАЯ И ТЕХНИЧЕСКАЯ  </t>
  </si>
  <si>
    <t>52.21 Деятельность вспомогательная, связанная с сухопутным транспортом</t>
  </si>
  <si>
    <t>31.01 Производство мебели для офисов и предприятий торговли</t>
  </si>
  <si>
    <t>43.22 Производство санитарно-технических работ, монтаж отопительных систем и систем кондиционирования воздуха</t>
  </si>
  <si>
    <t>47.30 Торговля розничная моторным топливом</t>
  </si>
  <si>
    <t>68.31  Деятельность агентств недвижимости</t>
  </si>
  <si>
    <t>33.20 Монтаж промышленных машин и оборудования</t>
  </si>
  <si>
    <t>43.39 Производство прочих отделочных и завершающих работ</t>
  </si>
  <si>
    <t>96.09 Предоставление прочих персональных 
услуг, не включенных в другие группировки</t>
  </si>
  <si>
    <t>47.23  Торговля розничная рыбой, ракообразными и моллюсками в специализированных магазинах</t>
  </si>
  <si>
    <t>47.19 Торговля розничная прочая в неспециализированных магазинах</t>
  </si>
  <si>
    <t>ИНФОРМАЦИЯ                                                                                                                                        о количестве субъектов малого и среднего предпринимательства, зарегистрированных на территории Мирского сельского поселения Кавказского района на 01 октября 2024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</si>
</sst>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22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0" fillId="3" borderId="0" xfId="0" applyFill="1"/>
    <xf numFmtId="0" fontId="3" fillId="3" borderId="22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9" xfId="0" applyFont="1" applyFill="1" applyBorder="1" applyAlignment="1">
      <alignment horizontal="center" vertical="center"/>
    </xf>
    <xf numFmtId="0" fontId="5" fillId="3" borderId="17" xfId="0" applyFont="1" applyFill="1" applyBorder="1" applyAlignment="1">
      <alignment horizontal="center" vertical="center" wrapText="1"/>
    </xf>
    <xf numFmtId="0" fontId="5" fillId="3" borderId="19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5" fillId="3" borderId="17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19" xfId="0" applyFont="1" applyFill="1" applyBorder="1" applyAlignment="1">
      <alignment horizontal="center" vertical="center"/>
    </xf>
    <xf numFmtId="0" fontId="3" fillId="3" borderId="0" xfId="0" applyFont="1" applyFill="1"/>
    <xf numFmtId="0" fontId="2" fillId="3" borderId="17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7" fillId="3" borderId="0" xfId="0" applyFont="1" applyFill="1"/>
    <xf numFmtId="0" fontId="5" fillId="3" borderId="17" xfId="0" applyFont="1" applyFill="1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3" borderId="18" xfId="0" applyFill="1" applyBorder="1" applyAlignment="1">
      <alignment horizontal="left" vertical="center" wrapText="1"/>
    </xf>
    <xf numFmtId="0" fontId="0" fillId="3" borderId="19" xfId="0" applyFill="1" applyBorder="1" applyAlignment="1">
      <alignment horizontal="left" vertical="center" wrapText="1"/>
    </xf>
    <xf numFmtId="0" fontId="5" fillId="3" borderId="18" xfId="0" applyFont="1" applyFill="1" applyBorder="1" applyAlignment="1">
      <alignment horizontal="left" vertical="center" wrapText="1"/>
    </xf>
    <xf numFmtId="0" fontId="5" fillId="3" borderId="19" xfId="0" applyFont="1" applyFill="1" applyBorder="1" applyAlignment="1">
      <alignment horizontal="left" vertical="center" wrapText="1"/>
    </xf>
    <xf numFmtId="0" fontId="5" fillId="0" borderId="17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5" fillId="0" borderId="17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4" fillId="0" borderId="17" xfId="0" applyFont="1" applyBorder="1" applyAlignment="1">
      <alignment vertical="center" wrapText="1"/>
    </xf>
    <xf numFmtId="0" fontId="1" fillId="0" borderId="18" xfId="0" applyFont="1" applyBorder="1" applyAlignment="1">
      <alignment vertical="center"/>
    </xf>
    <xf numFmtId="0" fontId="5" fillId="3" borderId="17" xfId="0" applyFont="1" applyFill="1" applyBorder="1" applyAlignment="1">
      <alignment vertical="center" wrapText="1"/>
    </xf>
    <xf numFmtId="0" fontId="0" fillId="3" borderId="18" xfId="0" applyFill="1" applyBorder="1" applyAlignment="1">
      <alignment vertical="center" wrapText="1"/>
    </xf>
    <xf numFmtId="0" fontId="0" fillId="3" borderId="19" xfId="0" applyFill="1" applyBorder="1" applyAlignment="1">
      <alignment vertical="center" wrapText="1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5" fillId="0" borderId="23" xfId="0" applyFont="1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4" fillId="2" borderId="20" xfId="0" applyFon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0" fillId="0" borderId="5" xfId="0" applyBorder="1"/>
    <xf numFmtId="0" fontId="0" fillId="0" borderId="1" xfId="0" applyBorder="1"/>
    <xf numFmtId="0" fontId="0" fillId="0" borderId="12" xfId="0" applyBorder="1"/>
    <xf numFmtId="0" fontId="0" fillId="0" borderId="6" xfId="0" applyBorder="1"/>
    <xf numFmtId="0" fontId="0" fillId="0" borderId="7" xfId="0" applyBorder="1"/>
    <xf numFmtId="0" fontId="0" fillId="0" borderId="13" xfId="0" applyBorder="1"/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16" fontId="5" fillId="0" borderId="17" xfId="0" applyNumberFormat="1" applyFont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17" fontId="5" fillId="0" borderId="17" xfId="0" applyNumberFormat="1" applyFont="1" applyBorder="1" applyAlignment="1">
      <alignment vertical="center" wrapText="1"/>
    </xf>
    <xf numFmtId="17" fontId="4" fillId="0" borderId="17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9" xfId="0" applyFont="1" applyBorder="1" applyAlignment="1">
      <alignment vertical="center" wrapText="1"/>
    </xf>
    <xf numFmtId="16" fontId="5" fillId="0" borderId="17" xfId="0" applyNumberFormat="1" applyFont="1" applyBorder="1" applyAlignment="1">
      <alignment horizontal="left" vertical="center" wrapText="1"/>
    </xf>
    <xf numFmtId="16" fontId="5" fillId="0" borderId="18" xfId="0" applyNumberFormat="1" applyFont="1" applyBorder="1" applyAlignment="1">
      <alignment horizontal="left" vertical="center" wrapText="1"/>
    </xf>
    <xf numFmtId="16" fontId="5" fillId="0" borderId="19" xfId="0" applyNumberFormat="1" applyFont="1" applyBorder="1" applyAlignment="1">
      <alignment horizontal="left" vertical="center" wrapText="1"/>
    </xf>
    <xf numFmtId="0" fontId="5" fillId="3" borderId="20" xfId="0" applyFont="1" applyFill="1" applyBorder="1" applyAlignment="1">
      <alignment horizontal="left" vertical="center" wrapText="1"/>
    </xf>
    <xf numFmtId="0" fontId="0" fillId="3" borderId="16" xfId="0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1" fillId="0" borderId="19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79"/>
  <sheetViews>
    <sheetView tabSelected="1" topLeftCell="A73" zoomScaleSheetLayoutView="100" workbookViewId="0">
      <selection activeCell="A55" sqref="A55:I55"/>
    </sheetView>
  </sheetViews>
  <sheetFormatPr defaultRowHeight="15" x14ac:dyDescent="0.25"/>
  <cols>
    <col min="6" max="6" width="7" customWidth="1"/>
    <col min="7" max="7" width="8.140625" customWidth="1"/>
    <col min="10" max="10" width="9.140625" style="14"/>
  </cols>
  <sheetData>
    <row r="2" spans="1:10" ht="60" customHeight="1" x14ac:dyDescent="0.25">
      <c r="A2" s="74" t="s">
        <v>69</v>
      </c>
      <c r="B2" s="75"/>
      <c r="C2" s="75"/>
      <c r="D2" s="75"/>
      <c r="E2" s="75"/>
      <c r="F2" s="75"/>
      <c r="G2" s="75"/>
      <c r="H2" s="75"/>
      <c r="I2" s="75"/>
    </row>
    <row r="3" spans="1:10" thickBot="1" x14ac:dyDescent="0.35"/>
    <row r="4" spans="1:10" ht="67.5" customHeight="1" thickBot="1" x14ac:dyDescent="0.3">
      <c r="A4" s="83" t="s">
        <v>0</v>
      </c>
      <c r="B4" s="84"/>
      <c r="C4" s="84"/>
      <c r="D4" s="84"/>
      <c r="E4" s="84"/>
      <c r="F4" s="85"/>
      <c r="G4" s="76" t="s">
        <v>1</v>
      </c>
      <c r="H4" s="77"/>
      <c r="I4" s="78"/>
    </row>
    <row r="5" spans="1:10" ht="15.75" thickBot="1" x14ac:dyDescent="0.3">
      <c r="A5" s="86"/>
      <c r="B5" s="87"/>
      <c r="C5" s="87"/>
      <c r="D5" s="87"/>
      <c r="E5" s="87"/>
      <c r="F5" s="88"/>
      <c r="G5" s="81" t="s">
        <v>2</v>
      </c>
      <c r="H5" s="79" t="s">
        <v>3</v>
      </c>
      <c r="I5" s="80"/>
    </row>
    <row r="6" spans="1:10" ht="15.75" thickBot="1" x14ac:dyDescent="0.3">
      <c r="A6" s="89"/>
      <c r="B6" s="90"/>
      <c r="C6" s="90"/>
      <c r="D6" s="90"/>
      <c r="E6" s="90"/>
      <c r="F6" s="91"/>
      <c r="G6" s="82"/>
      <c r="H6" s="1" t="s">
        <v>5</v>
      </c>
      <c r="I6" s="1" t="s">
        <v>4</v>
      </c>
    </row>
    <row r="7" spans="1:10" ht="34.5" customHeight="1" thickBot="1" x14ac:dyDescent="0.3">
      <c r="A7" s="52" t="s">
        <v>6</v>
      </c>
      <c r="B7" s="92"/>
      <c r="C7" s="92"/>
      <c r="D7" s="92"/>
      <c r="E7" s="92"/>
      <c r="F7" s="92"/>
      <c r="G7" s="92"/>
      <c r="H7" s="92"/>
      <c r="I7" s="93"/>
    </row>
    <row r="8" spans="1:10" ht="34.5" customHeight="1" thickBot="1" x14ac:dyDescent="0.3">
      <c r="A8" s="97" t="s">
        <v>18</v>
      </c>
      <c r="B8" s="67"/>
      <c r="C8" s="67"/>
      <c r="D8" s="67"/>
      <c r="E8" s="67"/>
      <c r="F8" s="98"/>
      <c r="G8" s="5">
        <f t="shared" ref="G8:G11" si="0">H8+I8</f>
        <v>16</v>
      </c>
      <c r="H8" s="2">
        <v>8</v>
      </c>
      <c r="I8" s="6">
        <v>8</v>
      </c>
    </row>
    <row r="9" spans="1:10" ht="34.5" customHeight="1" thickBot="1" x14ac:dyDescent="0.3">
      <c r="A9" s="103" t="s">
        <v>55</v>
      </c>
      <c r="B9" s="104"/>
      <c r="C9" s="104"/>
      <c r="D9" s="104"/>
      <c r="E9" s="104"/>
      <c r="F9" s="105"/>
      <c r="G9" s="5">
        <f t="shared" si="0"/>
        <v>1</v>
      </c>
      <c r="H9" s="2">
        <v>0</v>
      </c>
      <c r="I9" s="6">
        <v>1</v>
      </c>
    </row>
    <row r="10" spans="1:10" ht="34.5" customHeight="1" thickBot="1" x14ac:dyDescent="0.3">
      <c r="A10" s="99" t="s">
        <v>19</v>
      </c>
      <c r="B10" s="67"/>
      <c r="C10" s="67"/>
      <c r="D10" s="67"/>
      <c r="E10" s="67"/>
      <c r="F10" s="67"/>
      <c r="G10" s="5">
        <f t="shared" si="0"/>
        <v>1</v>
      </c>
      <c r="H10" s="2">
        <v>0</v>
      </c>
      <c r="I10" s="6">
        <v>1</v>
      </c>
      <c r="J10" s="35"/>
    </row>
    <row r="11" spans="1:10" ht="34.5" customHeight="1" thickBot="1" x14ac:dyDescent="0.3">
      <c r="A11" s="99" t="s">
        <v>40</v>
      </c>
      <c r="B11" s="67"/>
      <c r="C11" s="67"/>
      <c r="D11" s="67"/>
      <c r="E11" s="67"/>
      <c r="F11" s="67"/>
      <c r="G11" s="5">
        <f t="shared" si="0"/>
        <v>1</v>
      </c>
      <c r="H11" s="5">
        <v>0</v>
      </c>
      <c r="I11" s="2">
        <v>1</v>
      </c>
      <c r="J11" s="35"/>
    </row>
    <row r="12" spans="1:10" ht="34.5" customHeight="1" thickBot="1" x14ac:dyDescent="0.3">
      <c r="A12" s="100" t="s">
        <v>20</v>
      </c>
      <c r="B12" s="101"/>
      <c r="C12" s="101"/>
      <c r="D12" s="101"/>
      <c r="E12" s="101"/>
      <c r="F12" s="102"/>
      <c r="G12" s="29">
        <f>H12+I12</f>
        <v>19</v>
      </c>
      <c r="H12" s="29">
        <f>SUM(H8:H11)</f>
        <v>8</v>
      </c>
      <c r="I12" s="30">
        <f>SUM(I8:I11)</f>
        <v>11</v>
      </c>
    </row>
    <row r="13" spans="1:10" ht="34.5" customHeight="1" thickBot="1" x14ac:dyDescent="0.3">
      <c r="A13" s="94" t="s">
        <v>7</v>
      </c>
      <c r="B13" s="92"/>
      <c r="C13" s="92"/>
      <c r="D13" s="92"/>
      <c r="E13" s="92"/>
      <c r="F13" s="92"/>
      <c r="G13" s="92"/>
      <c r="H13" s="92"/>
      <c r="I13" s="93"/>
    </row>
    <row r="14" spans="1:10" ht="34.5" customHeight="1" thickBot="1" x14ac:dyDescent="0.3">
      <c r="A14" s="46" t="s">
        <v>41</v>
      </c>
      <c r="B14" s="37"/>
      <c r="C14" s="37"/>
      <c r="D14" s="37"/>
      <c r="E14" s="37"/>
      <c r="F14" s="37"/>
      <c r="G14" s="5">
        <f t="shared" ref="G14" si="1">H14+I14</f>
        <v>2</v>
      </c>
      <c r="H14" s="7">
        <v>0</v>
      </c>
      <c r="I14" s="6">
        <v>2</v>
      </c>
    </row>
    <row r="15" spans="1:10" ht="34.5" customHeight="1" thickBot="1" x14ac:dyDescent="0.3">
      <c r="A15" s="46" t="s">
        <v>8</v>
      </c>
      <c r="B15" s="95"/>
      <c r="C15" s="95"/>
      <c r="D15" s="95"/>
      <c r="E15" s="95"/>
      <c r="F15" s="96"/>
      <c r="G15" s="5">
        <f t="shared" ref="G15:G21" si="2">H15+I15</f>
        <v>1</v>
      </c>
      <c r="H15" s="2">
        <v>1</v>
      </c>
      <c r="I15" s="6">
        <v>0</v>
      </c>
    </row>
    <row r="16" spans="1:10" ht="34.5" customHeight="1" thickBot="1" x14ac:dyDescent="0.3">
      <c r="A16" s="43" t="s">
        <v>9</v>
      </c>
      <c r="B16" s="44"/>
      <c r="C16" s="44"/>
      <c r="D16" s="44"/>
      <c r="E16" s="44"/>
      <c r="F16" s="44"/>
      <c r="G16" s="2">
        <f t="shared" si="2"/>
        <v>1</v>
      </c>
      <c r="H16" s="2">
        <v>1</v>
      </c>
      <c r="I16" s="6">
        <v>0</v>
      </c>
    </row>
    <row r="17" spans="1:9" ht="34.5" customHeight="1" thickBot="1" x14ac:dyDescent="0.3">
      <c r="A17" s="43" t="s">
        <v>34</v>
      </c>
      <c r="B17" s="44"/>
      <c r="C17" s="44"/>
      <c r="D17" s="44"/>
      <c r="E17" s="44"/>
      <c r="F17" s="44"/>
      <c r="G17" s="2">
        <f t="shared" ref="G17" si="3">H17+I17</f>
        <v>1</v>
      </c>
      <c r="H17" s="2">
        <v>0</v>
      </c>
      <c r="I17" s="6">
        <v>1</v>
      </c>
    </row>
    <row r="18" spans="1:9" ht="34.5" customHeight="1" thickBot="1" x14ac:dyDescent="0.3">
      <c r="A18" s="66" t="s">
        <v>35</v>
      </c>
      <c r="B18" s="67"/>
      <c r="C18" s="67"/>
      <c r="D18" s="67"/>
      <c r="E18" s="67"/>
      <c r="F18" s="98"/>
      <c r="G18" s="2">
        <f t="shared" si="2"/>
        <v>1</v>
      </c>
      <c r="H18" s="2">
        <v>0</v>
      </c>
      <c r="I18" s="6">
        <v>1</v>
      </c>
    </row>
    <row r="19" spans="1:9" ht="34.5" customHeight="1" thickBot="1" x14ac:dyDescent="0.3">
      <c r="A19" s="46" t="s">
        <v>60</v>
      </c>
      <c r="B19" s="50"/>
      <c r="C19" s="50"/>
      <c r="D19" s="50"/>
      <c r="E19" s="50"/>
      <c r="F19" s="51"/>
      <c r="G19" s="2">
        <f t="shared" si="2"/>
        <v>1</v>
      </c>
      <c r="H19" s="2">
        <v>0</v>
      </c>
      <c r="I19" s="6">
        <v>1</v>
      </c>
    </row>
    <row r="20" spans="1:9" ht="34.5" customHeight="1" thickBot="1" x14ac:dyDescent="0.3">
      <c r="A20" s="43" t="s">
        <v>21</v>
      </c>
      <c r="B20" s="44"/>
      <c r="C20" s="44"/>
      <c r="D20" s="44"/>
      <c r="E20" s="44"/>
      <c r="F20" s="44"/>
      <c r="G20" s="2">
        <f t="shared" si="2"/>
        <v>1</v>
      </c>
      <c r="H20" s="2">
        <v>0</v>
      </c>
      <c r="I20" s="6">
        <v>1</v>
      </c>
    </row>
    <row r="21" spans="1:9" ht="34.5" customHeight="1" thickBot="1" x14ac:dyDescent="0.3">
      <c r="A21" s="43" t="s">
        <v>64</v>
      </c>
      <c r="B21" s="44"/>
      <c r="C21" s="44"/>
      <c r="D21" s="44"/>
      <c r="E21" s="44"/>
      <c r="F21" s="44"/>
      <c r="G21" s="2">
        <f t="shared" si="2"/>
        <v>1</v>
      </c>
      <c r="H21" s="2">
        <v>0</v>
      </c>
      <c r="I21" s="6">
        <v>1</v>
      </c>
    </row>
    <row r="22" spans="1:9" ht="34.5" customHeight="1" thickBot="1" x14ac:dyDescent="0.3">
      <c r="A22" s="111" t="s">
        <v>20</v>
      </c>
      <c r="B22" s="56"/>
      <c r="C22" s="56"/>
      <c r="D22" s="56"/>
      <c r="E22" s="56"/>
      <c r="F22" s="112"/>
      <c r="G22" s="31">
        <f>SUM(G14:G21)</f>
        <v>9</v>
      </c>
      <c r="H22" s="30">
        <f>SUM(H14:H21)</f>
        <v>2</v>
      </c>
      <c r="I22" s="32">
        <f>SUM(I14:I21)</f>
        <v>7</v>
      </c>
    </row>
    <row r="23" spans="1:9" ht="34.5" customHeight="1" thickBot="1" x14ac:dyDescent="0.3">
      <c r="A23" s="52" t="s">
        <v>10</v>
      </c>
      <c r="B23" s="108"/>
      <c r="C23" s="108"/>
      <c r="D23" s="108"/>
      <c r="E23" s="108"/>
      <c r="F23" s="108"/>
      <c r="G23" s="109"/>
      <c r="H23" s="109"/>
      <c r="I23" s="110"/>
    </row>
    <row r="24" spans="1:9" s="28" customFormat="1" ht="34.5" customHeight="1" thickBot="1" x14ac:dyDescent="0.3">
      <c r="A24" s="36" t="s">
        <v>56</v>
      </c>
      <c r="B24" s="41"/>
      <c r="C24" s="41"/>
      <c r="D24" s="41"/>
      <c r="E24" s="41"/>
      <c r="F24" s="42"/>
      <c r="G24" s="25">
        <f t="shared" ref="G24:G28" si="4">H24+I24</f>
        <v>1</v>
      </c>
      <c r="H24" s="26">
        <v>0</v>
      </c>
      <c r="I24" s="27">
        <v>1</v>
      </c>
    </row>
    <row r="25" spans="1:9" ht="34.5" customHeight="1" thickBot="1" x14ac:dyDescent="0.3">
      <c r="A25" s="47" t="s">
        <v>39</v>
      </c>
      <c r="B25" s="48"/>
      <c r="C25" s="48"/>
      <c r="D25" s="48"/>
      <c r="E25" s="48"/>
      <c r="F25" s="49"/>
      <c r="G25" s="9">
        <f t="shared" si="4"/>
        <v>1</v>
      </c>
      <c r="H25" s="9">
        <v>0</v>
      </c>
      <c r="I25" s="9">
        <v>1</v>
      </c>
    </row>
    <row r="26" spans="1:9" ht="34.5" customHeight="1" thickBot="1" x14ac:dyDescent="0.3">
      <c r="A26" s="50" t="s">
        <v>61</v>
      </c>
      <c r="B26" s="50"/>
      <c r="C26" s="50"/>
      <c r="D26" s="50"/>
      <c r="E26" s="50"/>
      <c r="F26" s="51"/>
      <c r="G26" s="9">
        <f t="shared" si="4"/>
        <v>1</v>
      </c>
      <c r="H26" s="9">
        <v>0</v>
      </c>
      <c r="I26" s="9">
        <v>1</v>
      </c>
    </row>
    <row r="27" spans="1:9" ht="34.5" customHeight="1" thickBot="1" x14ac:dyDescent="0.3">
      <c r="A27" s="50" t="s">
        <v>65</v>
      </c>
      <c r="B27" s="50"/>
      <c r="C27" s="50"/>
      <c r="D27" s="50"/>
      <c r="E27" s="50"/>
      <c r="F27" s="51"/>
      <c r="G27" s="9">
        <f t="shared" si="4"/>
        <v>2</v>
      </c>
      <c r="H27" s="9">
        <v>0</v>
      </c>
      <c r="I27" s="9">
        <v>2</v>
      </c>
    </row>
    <row r="28" spans="1:9" ht="34.5" customHeight="1" thickBot="1" x14ac:dyDescent="0.3">
      <c r="A28" s="55" t="s">
        <v>20</v>
      </c>
      <c r="B28" s="56"/>
      <c r="C28" s="56"/>
      <c r="D28" s="56"/>
      <c r="E28" s="56"/>
      <c r="F28" s="56"/>
      <c r="G28" s="29">
        <f t="shared" si="4"/>
        <v>5</v>
      </c>
      <c r="H28" s="30">
        <f>SUM(H25:H25)</f>
        <v>0</v>
      </c>
      <c r="I28" s="30">
        <f>SUM(I24:I27)</f>
        <v>5</v>
      </c>
    </row>
    <row r="29" spans="1:9" ht="35.25" customHeight="1" thickBot="1" x14ac:dyDescent="0.3">
      <c r="A29" s="52" t="s">
        <v>22</v>
      </c>
      <c r="B29" s="53"/>
      <c r="C29" s="53"/>
      <c r="D29" s="53"/>
      <c r="E29" s="53"/>
      <c r="F29" s="53"/>
      <c r="G29" s="53"/>
      <c r="H29" s="53"/>
      <c r="I29" s="54"/>
    </row>
    <row r="30" spans="1:9" s="14" customFormat="1" ht="35.25" customHeight="1" thickBot="1" x14ac:dyDescent="0.3">
      <c r="A30" s="36" t="s">
        <v>44</v>
      </c>
      <c r="B30" s="41"/>
      <c r="C30" s="41"/>
      <c r="D30" s="41"/>
      <c r="E30" s="41"/>
      <c r="F30" s="42"/>
      <c r="G30" s="11">
        <f t="shared" ref="G30:G34" si="5">H30+I30</f>
        <v>1</v>
      </c>
      <c r="H30" s="12">
        <v>0</v>
      </c>
      <c r="I30" s="13">
        <v>1</v>
      </c>
    </row>
    <row r="31" spans="1:9" s="14" customFormat="1" ht="47.25" customHeight="1" thickBot="1" x14ac:dyDescent="0.3">
      <c r="A31" s="36" t="s">
        <v>54</v>
      </c>
      <c r="B31" s="41"/>
      <c r="C31" s="41"/>
      <c r="D31" s="41"/>
      <c r="E31" s="41"/>
      <c r="F31" s="42"/>
      <c r="G31" s="24">
        <f>H31+I31</f>
        <v>1</v>
      </c>
      <c r="H31" s="12">
        <v>0</v>
      </c>
      <c r="I31" s="13">
        <v>1</v>
      </c>
    </row>
    <row r="32" spans="1:9" s="14" customFormat="1" ht="34.5" customHeight="1" thickBot="1" x14ac:dyDescent="0.3">
      <c r="A32" s="106" t="s">
        <v>46</v>
      </c>
      <c r="B32" s="107"/>
      <c r="C32" s="107"/>
      <c r="D32" s="107"/>
      <c r="E32" s="107"/>
      <c r="F32" s="107"/>
      <c r="G32" s="15">
        <f t="shared" si="5"/>
        <v>1</v>
      </c>
      <c r="H32" s="15">
        <v>1</v>
      </c>
      <c r="I32" s="16">
        <v>0</v>
      </c>
    </row>
    <row r="33" spans="1:9" s="14" customFormat="1" ht="34.5" customHeight="1" thickBot="1" x14ac:dyDescent="0.3">
      <c r="A33" s="36" t="s">
        <v>68</v>
      </c>
      <c r="B33" s="37"/>
      <c r="C33" s="37"/>
      <c r="D33" s="37"/>
      <c r="E33" s="37"/>
      <c r="F33" s="38"/>
      <c r="G33" s="15">
        <f t="shared" si="5"/>
        <v>2</v>
      </c>
      <c r="H33" s="15">
        <v>0</v>
      </c>
      <c r="I33" s="16">
        <v>2</v>
      </c>
    </row>
    <row r="34" spans="1:9" s="14" customFormat="1" ht="34.5" customHeight="1" thickBot="1" x14ac:dyDescent="0.3">
      <c r="A34" s="36" t="s">
        <v>24</v>
      </c>
      <c r="B34" s="39"/>
      <c r="C34" s="39"/>
      <c r="D34" s="39"/>
      <c r="E34" s="39"/>
      <c r="F34" s="40"/>
      <c r="G34" s="15">
        <f t="shared" si="5"/>
        <v>5</v>
      </c>
      <c r="H34" s="15">
        <v>0</v>
      </c>
      <c r="I34" s="16">
        <v>5</v>
      </c>
    </row>
    <row r="35" spans="1:9" s="14" customFormat="1" ht="34.5" customHeight="1" thickBot="1" x14ac:dyDescent="0.3">
      <c r="A35" s="36" t="s">
        <v>23</v>
      </c>
      <c r="B35" s="39"/>
      <c r="C35" s="39"/>
      <c r="D35" s="39"/>
      <c r="E35" s="39"/>
      <c r="F35" s="40"/>
      <c r="G35" s="15">
        <f t="shared" ref="G35:G37" si="6">H35+I35</f>
        <v>3</v>
      </c>
      <c r="H35" s="15">
        <v>0</v>
      </c>
      <c r="I35" s="16">
        <v>3</v>
      </c>
    </row>
    <row r="36" spans="1:9" s="14" customFormat="1" ht="34.5" customHeight="1" thickBot="1" x14ac:dyDescent="0.3">
      <c r="A36" s="36" t="s">
        <v>26</v>
      </c>
      <c r="B36" s="39"/>
      <c r="C36" s="39"/>
      <c r="D36" s="39"/>
      <c r="E36" s="39"/>
      <c r="F36" s="40"/>
      <c r="G36" s="15">
        <f t="shared" si="6"/>
        <v>1</v>
      </c>
      <c r="H36" s="15">
        <v>0</v>
      </c>
      <c r="I36" s="16">
        <v>1</v>
      </c>
    </row>
    <row r="37" spans="1:9" s="14" customFormat="1" ht="34.5" customHeight="1" thickBot="1" x14ac:dyDescent="0.3">
      <c r="A37" s="36" t="s">
        <v>67</v>
      </c>
      <c r="B37" s="37"/>
      <c r="C37" s="37"/>
      <c r="D37" s="37"/>
      <c r="E37" s="37"/>
      <c r="F37" s="38"/>
      <c r="G37" s="15">
        <f t="shared" si="6"/>
        <v>1</v>
      </c>
      <c r="H37" s="15">
        <v>0</v>
      </c>
      <c r="I37" s="16">
        <v>1</v>
      </c>
    </row>
    <row r="38" spans="1:9" s="14" customFormat="1" ht="34.5" customHeight="1" thickBot="1" x14ac:dyDescent="0.3">
      <c r="A38" s="36" t="s">
        <v>11</v>
      </c>
      <c r="B38" s="39"/>
      <c r="C38" s="39"/>
      <c r="D38" s="39"/>
      <c r="E38" s="39"/>
      <c r="F38" s="39"/>
      <c r="G38" s="17">
        <f t="shared" ref="G38:G49" si="7">H38+I38</f>
        <v>1</v>
      </c>
      <c r="H38" s="17">
        <v>1</v>
      </c>
      <c r="I38" s="18">
        <v>0</v>
      </c>
    </row>
    <row r="39" spans="1:9" s="14" customFormat="1" ht="34.5" customHeight="1" thickBot="1" x14ac:dyDescent="0.3">
      <c r="A39" s="36" t="s">
        <v>43</v>
      </c>
      <c r="B39" s="41"/>
      <c r="C39" s="41"/>
      <c r="D39" s="41"/>
      <c r="E39" s="41"/>
      <c r="F39" s="42"/>
      <c r="G39" s="17">
        <f t="shared" si="7"/>
        <v>1</v>
      </c>
      <c r="H39" s="17">
        <v>0</v>
      </c>
      <c r="I39" s="18">
        <v>1</v>
      </c>
    </row>
    <row r="40" spans="1:9" s="14" customFormat="1" ht="34.5" customHeight="1" thickBot="1" x14ac:dyDescent="0.3">
      <c r="A40" s="36" t="s">
        <v>47</v>
      </c>
      <c r="B40" s="41"/>
      <c r="C40" s="41"/>
      <c r="D40" s="41"/>
      <c r="E40" s="41"/>
      <c r="F40" s="42"/>
      <c r="G40" s="17">
        <f t="shared" si="7"/>
        <v>1</v>
      </c>
      <c r="H40" s="17">
        <v>0</v>
      </c>
      <c r="I40" s="18">
        <v>1</v>
      </c>
    </row>
    <row r="41" spans="1:9" s="14" customFormat="1" ht="34.5" customHeight="1" thickBot="1" x14ac:dyDescent="0.3">
      <c r="A41" s="36" t="s">
        <v>62</v>
      </c>
      <c r="B41" s="41"/>
      <c r="C41" s="41"/>
      <c r="D41" s="41"/>
      <c r="E41" s="41"/>
      <c r="F41" s="42"/>
      <c r="G41" s="17">
        <f t="shared" si="7"/>
        <v>1</v>
      </c>
      <c r="H41" s="17">
        <v>0</v>
      </c>
      <c r="I41" s="18">
        <v>1</v>
      </c>
    </row>
    <row r="42" spans="1:9" s="14" customFormat="1" ht="34.5" customHeight="1" thickBot="1" x14ac:dyDescent="0.3">
      <c r="A42" s="36" t="s">
        <v>53</v>
      </c>
      <c r="B42" s="41"/>
      <c r="C42" s="41"/>
      <c r="D42" s="41"/>
      <c r="E42" s="41"/>
      <c r="F42" s="42"/>
      <c r="G42" s="17">
        <f t="shared" si="7"/>
        <v>1</v>
      </c>
      <c r="H42" s="17">
        <v>0</v>
      </c>
      <c r="I42" s="18">
        <v>1</v>
      </c>
    </row>
    <row r="43" spans="1:9" s="14" customFormat="1" ht="34.5" customHeight="1" thickBot="1" x14ac:dyDescent="0.3">
      <c r="A43" s="36" t="s">
        <v>27</v>
      </c>
      <c r="B43" s="39"/>
      <c r="C43" s="39"/>
      <c r="D43" s="39"/>
      <c r="E43" s="39"/>
      <c r="F43" s="40"/>
      <c r="G43" s="17">
        <f t="shared" si="7"/>
        <v>1</v>
      </c>
      <c r="H43" s="17">
        <v>0</v>
      </c>
      <c r="I43" s="18">
        <v>1</v>
      </c>
    </row>
    <row r="44" spans="1:9" s="14" customFormat="1" ht="34.5" customHeight="1" thickBot="1" x14ac:dyDescent="0.3">
      <c r="A44" s="36" t="s">
        <v>42</v>
      </c>
      <c r="B44" s="39"/>
      <c r="C44" s="39"/>
      <c r="D44" s="39"/>
      <c r="E44" s="39"/>
      <c r="F44" s="40"/>
      <c r="G44" s="17">
        <f t="shared" ref="G44" si="8">H44+I44</f>
        <v>2</v>
      </c>
      <c r="H44" s="17">
        <v>0</v>
      </c>
      <c r="I44" s="18">
        <v>2</v>
      </c>
    </row>
    <row r="45" spans="1:9" s="14" customFormat="1" ht="34.5" customHeight="1" thickBot="1" x14ac:dyDescent="0.3">
      <c r="A45" s="36" t="s">
        <v>25</v>
      </c>
      <c r="B45" s="39"/>
      <c r="C45" s="39"/>
      <c r="D45" s="39"/>
      <c r="E45" s="39"/>
      <c r="F45" s="40"/>
      <c r="G45" s="17">
        <f t="shared" si="7"/>
        <v>1</v>
      </c>
      <c r="H45" s="17">
        <v>0</v>
      </c>
      <c r="I45" s="18">
        <v>1</v>
      </c>
    </row>
    <row r="46" spans="1:9" s="14" customFormat="1" ht="34.5" customHeight="1" thickBot="1" x14ac:dyDescent="0.3">
      <c r="A46" s="57" t="s">
        <v>32</v>
      </c>
      <c r="B46" s="58"/>
      <c r="C46" s="58"/>
      <c r="D46" s="58"/>
      <c r="E46" s="58"/>
      <c r="F46" s="59"/>
      <c r="G46" s="17">
        <f t="shared" si="7"/>
        <v>1</v>
      </c>
      <c r="H46" s="17">
        <v>0</v>
      </c>
      <c r="I46" s="18">
        <v>1</v>
      </c>
    </row>
    <row r="47" spans="1:9" s="14" customFormat="1" ht="34.5" customHeight="1" thickBot="1" x14ac:dyDescent="0.3">
      <c r="A47" s="36" t="s">
        <v>38</v>
      </c>
      <c r="B47" s="41"/>
      <c r="C47" s="41"/>
      <c r="D47" s="41"/>
      <c r="E47" s="41"/>
      <c r="F47" s="42"/>
      <c r="G47" s="17">
        <f t="shared" si="7"/>
        <v>1</v>
      </c>
      <c r="H47" s="17">
        <v>0</v>
      </c>
      <c r="I47" s="18">
        <v>1</v>
      </c>
    </row>
    <row r="48" spans="1:9" s="14" customFormat="1" ht="34.5" customHeight="1" thickBot="1" x14ac:dyDescent="0.3">
      <c r="A48" s="36" t="s">
        <v>33</v>
      </c>
      <c r="B48" s="39"/>
      <c r="C48" s="39"/>
      <c r="D48" s="39"/>
      <c r="E48" s="39"/>
      <c r="F48" s="39"/>
      <c r="G48" s="17">
        <f t="shared" si="7"/>
        <v>3</v>
      </c>
      <c r="H48" s="17">
        <v>0</v>
      </c>
      <c r="I48" s="18">
        <v>3</v>
      </c>
    </row>
    <row r="49" spans="1:10" s="14" customFormat="1" ht="34.5" customHeight="1" thickBot="1" x14ac:dyDescent="0.3">
      <c r="A49" s="36" t="s">
        <v>48</v>
      </c>
      <c r="B49" s="41"/>
      <c r="C49" s="41"/>
      <c r="D49" s="41"/>
      <c r="E49" s="41"/>
      <c r="F49" s="42"/>
      <c r="G49" s="21">
        <f t="shared" si="7"/>
        <v>8</v>
      </c>
      <c r="H49" s="21">
        <v>0</v>
      </c>
      <c r="I49" s="17">
        <v>8</v>
      </c>
    </row>
    <row r="50" spans="1:10" ht="34.5" customHeight="1" thickBot="1" x14ac:dyDescent="0.3">
      <c r="A50" s="55" t="s">
        <v>20</v>
      </c>
      <c r="B50" s="56"/>
      <c r="C50" s="56"/>
      <c r="D50" s="56"/>
      <c r="E50" s="56"/>
      <c r="F50" s="56"/>
      <c r="G50" s="29">
        <f>H50+I50</f>
        <v>37</v>
      </c>
      <c r="H50" s="29">
        <f>SUM(H30:H49)</f>
        <v>2</v>
      </c>
      <c r="I50" s="30">
        <f>SUM(I30:I49)</f>
        <v>35</v>
      </c>
    </row>
    <row r="51" spans="1:10" ht="34.5" customHeight="1" thickBot="1" x14ac:dyDescent="0.3">
      <c r="A51" s="52" t="s">
        <v>28</v>
      </c>
      <c r="B51" s="53"/>
      <c r="C51" s="53"/>
      <c r="D51" s="53"/>
      <c r="E51" s="53"/>
      <c r="F51" s="53"/>
      <c r="G51" s="53"/>
      <c r="H51" s="53"/>
      <c r="I51" s="54"/>
    </row>
    <row r="52" spans="1:10" ht="34.5" customHeight="1" thickBot="1" x14ac:dyDescent="0.3">
      <c r="A52" s="46" t="s">
        <v>29</v>
      </c>
      <c r="B52" s="37"/>
      <c r="C52" s="37"/>
      <c r="D52" s="37"/>
      <c r="E52" s="37"/>
      <c r="F52" s="37"/>
      <c r="G52" s="5">
        <f>H52+I52</f>
        <v>24</v>
      </c>
      <c r="H52" s="2">
        <v>0</v>
      </c>
      <c r="I52" s="6">
        <v>24</v>
      </c>
    </row>
    <row r="53" spans="1:10" ht="34.5" customHeight="1" thickBot="1" x14ac:dyDescent="0.3">
      <c r="A53" s="46" t="s">
        <v>59</v>
      </c>
      <c r="B53" s="50"/>
      <c r="C53" s="50"/>
      <c r="D53" s="50"/>
      <c r="E53" s="50"/>
      <c r="F53" s="51"/>
      <c r="G53" s="5">
        <f>H53+I53</f>
        <v>1</v>
      </c>
      <c r="H53" s="2">
        <v>0</v>
      </c>
      <c r="I53" s="6">
        <v>1</v>
      </c>
    </row>
    <row r="54" spans="1:10" ht="34.5" customHeight="1" thickBot="1" x14ac:dyDescent="0.3">
      <c r="A54" s="55" t="s">
        <v>20</v>
      </c>
      <c r="B54" s="56"/>
      <c r="C54" s="56"/>
      <c r="D54" s="56"/>
      <c r="E54" s="56"/>
      <c r="F54" s="56"/>
      <c r="G54" s="29">
        <f>G52+G53</f>
        <v>25</v>
      </c>
      <c r="H54" s="30">
        <f>SUM(H52:H52)</f>
        <v>0</v>
      </c>
      <c r="I54" s="30">
        <f>I52+I53</f>
        <v>25</v>
      </c>
    </row>
    <row r="55" spans="1:10" ht="34.5" customHeight="1" thickBot="1" x14ac:dyDescent="0.3">
      <c r="A55" s="52" t="s">
        <v>49</v>
      </c>
      <c r="B55" s="53"/>
      <c r="C55" s="53"/>
      <c r="D55" s="53"/>
      <c r="E55" s="53"/>
      <c r="F55" s="53"/>
      <c r="G55" s="53"/>
      <c r="H55" s="53"/>
      <c r="I55" s="54"/>
    </row>
    <row r="56" spans="1:10" ht="34.5" customHeight="1" thickBot="1" x14ac:dyDescent="0.3">
      <c r="A56" s="46" t="s">
        <v>50</v>
      </c>
      <c r="B56" s="37"/>
      <c r="C56" s="37"/>
      <c r="D56" s="37"/>
      <c r="E56" s="37"/>
      <c r="F56" s="37"/>
      <c r="G56" s="21">
        <f>H56+I56</f>
        <v>3</v>
      </c>
      <c r="H56" s="17">
        <v>0</v>
      </c>
      <c r="I56" s="18">
        <v>3</v>
      </c>
      <c r="J56" s="22"/>
    </row>
    <row r="57" spans="1:10" ht="34.5" customHeight="1" thickBot="1" x14ac:dyDescent="0.3">
      <c r="A57" s="55" t="s">
        <v>20</v>
      </c>
      <c r="B57" s="56"/>
      <c r="C57" s="56"/>
      <c r="D57" s="56"/>
      <c r="E57" s="56"/>
      <c r="F57" s="56"/>
      <c r="G57" s="29">
        <f>H57+I57</f>
        <v>3</v>
      </c>
      <c r="H57" s="30">
        <f>SUM(H56:H56)</f>
        <v>0</v>
      </c>
      <c r="I57" s="30">
        <f>SUM(I56:I56)</f>
        <v>3</v>
      </c>
    </row>
    <row r="58" spans="1:10" ht="34.5" customHeight="1" thickBot="1" x14ac:dyDescent="0.3">
      <c r="A58" s="52" t="s">
        <v>12</v>
      </c>
      <c r="B58" s="53"/>
      <c r="C58" s="53"/>
      <c r="D58" s="53"/>
      <c r="E58" s="53"/>
      <c r="F58" s="53"/>
      <c r="G58" s="53"/>
      <c r="H58" s="53"/>
      <c r="I58" s="54"/>
    </row>
    <row r="59" spans="1:10" ht="34.5" customHeight="1" thickBot="1" x14ac:dyDescent="0.3">
      <c r="A59" s="43" t="s">
        <v>37</v>
      </c>
      <c r="B59" s="44"/>
      <c r="C59" s="44"/>
      <c r="D59" s="44"/>
      <c r="E59" s="44"/>
      <c r="F59" s="45"/>
      <c r="G59" s="21">
        <f>H59+I59</f>
        <v>1</v>
      </c>
      <c r="H59" s="17">
        <v>1</v>
      </c>
      <c r="I59" s="18">
        <v>0</v>
      </c>
    </row>
    <row r="60" spans="1:10" ht="34.5" customHeight="1" thickBot="1" x14ac:dyDescent="0.3">
      <c r="A60" s="43" t="s">
        <v>13</v>
      </c>
      <c r="B60" s="44"/>
      <c r="C60" s="44"/>
      <c r="D60" s="44"/>
      <c r="E60" s="44"/>
      <c r="F60" s="45"/>
      <c r="G60" s="21">
        <f>H60+I60</f>
        <v>1</v>
      </c>
      <c r="H60" s="17">
        <v>1</v>
      </c>
      <c r="I60" s="18">
        <v>0</v>
      </c>
    </row>
    <row r="61" spans="1:10" ht="34.5" customHeight="1" thickBot="1" x14ac:dyDescent="0.3">
      <c r="A61" s="46" t="s">
        <v>52</v>
      </c>
      <c r="B61" s="50"/>
      <c r="C61" s="50"/>
      <c r="D61" s="50"/>
      <c r="E61" s="50"/>
      <c r="F61" s="51"/>
      <c r="G61" s="21">
        <f>H61+I61</f>
        <v>1</v>
      </c>
      <c r="H61" s="17">
        <v>0</v>
      </c>
      <c r="I61" s="18">
        <v>1</v>
      </c>
    </row>
    <row r="62" spans="1:10" ht="34.5" customHeight="1" thickBot="1" x14ac:dyDescent="0.3">
      <c r="A62" s="55" t="s">
        <v>20</v>
      </c>
      <c r="B62" s="56"/>
      <c r="C62" s="56"/>
      <c r="D62" s="56"/>
      <c r="E62" s="56"/>
      <c r="F62" s="56"/>
      <c r="G62" s="29">
        <f>H62+I62</f>
        <v>3</v>
      </c>
      <c r="H62" s="30">
        <f>SUM(H59:H61)</f>
        <v>2</v>
      </c>
      <c r="I62" s="30">
        <f>I59+I60+I61</f>
        <v>1</v>
      </c>
    </row>
    <row r="63" spans="1:10" ht="34.5" customHeight="1" thickBot="1" x14ac:dyDescent="0.3">
      <c r="A63" s="52" t="s">
        <v>14</v>
      </c>
      <c r="B63" s="53"/>
      <c r="C63" s="53"/>
      <c r="D63" s="53"/>
      <c r="E63" s="53"/>
      <c r="F63" s="53"/>
      <c r="G63" s="53"/>
      <c r="H63" s="53"/>
      <c r="I63" s="54"/>
    </row>
    <row r="64" spans="1:10" ht="34.5" customHeight="1" thickBot="1" x14ac:dyDescent="0.3">
      <c r="A64" s="47" t="s">
        <v>36</v>
      </c>
      <c r="B64" s="48"/>
      <c r="C64" s="48"/>
      <c r="D64" s="48"/>
      <c r="E64" s="48"/>
      <c r="F64" s="49"/>
      <c r="G64" s="5">
        <f>H64+I64</f>
        <v>1</v>
      </c>
      <c r="H64" s="5">
        <v>0</v>
      </c>
      <c r="I64" s="2">
        <v>1</v>
      </c>
    </row>
    <row r="65" spans="1:9" ht="34.5" customHeight="1" thickBot="1" x14ac:dyDescent="0.3">
      <c r="A65" s="47" t="s">
        <v>63</v>
      </c>
      <c r="B65" s="48"/>
      <c r="C65" s="48"/>
      <c r="D65" s="48"/>
      <c r="E65" s="48"/>
      <c r="F65" s="49"/>
      <c r="G65" s="5">
        <f>H65+I65</f>
        <v>1</v>
      </c>
      <c r="H65" s="5">
        <v>0</v>
      </c>
      <c r="I65" s="2">
        <v>1</v>
      </c>
    </row>
    <row r="66" spans="1:9" ht="34.5" customHeight="1" thickBot="1" x14ac:dyDescent="0.3">
      <c r="A66" s="55" t="s">
        <v>20</v>
      </c>
      <c r="B66" s="56"/>
      <c r="C66" s="56"/>
      <c r="D66" s="56"/>
      <c r="E66" s="56"/>
      <c r="F66" s="56"/>
      <c r="G66" s="34">
        <f>H66+I66</f>
        <v>2</v>
      </c>
      <c r="H66" s="34">
        <f>SUM(H64:H64)</f>
        <v>0</v>
      </c>
      <c r="I66" s="33">
        <f>I64+I65</f>
        <v>2</v>
      </c>
    </row>
    <row r="67" spans="1:9" ht="34.5" customHeight="1" thickBot="1" x14ac:dyDescent="0.3">
      <c r="A67" s="52" t="s">
        <v>58</v>
      </c>
      <c r="B67" s="53"/>
      <c r="C67" s="53"/>
      <c r="D67" s="53"/>
      <c r="E67" s="53"/>
      <c r="F67" s="53"/>
      <c r="G67" s="53"/>
      <c r="H67" s="53"/>
      <c r="I67" s="54"/>
    </row>
    <row r="68" spans="1:9" ht="34.5" customHeight="1" thickBot="1" x14ac:dyDescent="0.3">
      <c r="A68" s="47" t="s">
        <v>57</v>
      </c>
      <c r="B68" s="48"/>
      <c r="C68" s="48"/>
      <c r="D68" s="48"/>
      <c r="E68" s="48"/>
      <c r="F68" s="49"/>
      <c r="G68" s="5">
        <f>H68+I68</f>
        <v>1</v>
      </c>
      <c r="H68" s="2">
        <v>0</v>
      </c>
      <c r="I68" s="6">
        <v>1</v>
      </c>
    </row>
    <row r="69" spans="1:9" ht="34.5" customHeight="1" thickBot="1" x14ac:dyDescent="0.3">
      <c r="A69" s="55" t="s">
        <v>20</v>
      </c>
      <c r="B69" s="56"/>
      <c r="C69" s="56"/>
      <c r="D69" s="56"/>
      <c r="E69" s="56"/>
      <c r="F69" s="56"/>
      <c r="G69" s="29">
        <f>H69+I69</f>
        <v>1</v>
      </c>
      <c r="H69" s="30">
        <f>H68</f>
        <v>0</v>
      </c>
      <c r="I69" s="30">
        <f>I68</f>
        <v>1</v>
      </c>
    </row>
    <row r="70" spans="1:9" ht="34.5" customHeight="1" thickBot="1" x14ac:dyDescent="0.3">
      <c r="A70" s="68" t="s">
        <v>15</v>
      </c>
      <c r="B70" s="69"/>
      <c r="C70" s="69"/>
      <c r="D70" s="69"/>
      <c r="E70" s="69"/>
      <c r="F70" s="69"/>
      <c r="G70" s="69"/>
      <c r="H70" s="69"/>
      <c r="I70" s="70"/>
    </row>
    <row r="71" spans="1:9" ht="34.5" customHeight="1" thickBot="1" x14ac:dyDescent="0.3">
      <c r="A71" s="66" t="s">
        <v>16</v>
      </c>
      <c r="B71" s="67"/>
      <c r="C71" s="67"/>
      <c r="D71" s="67"/>
      <c r="E71" s="67"/>
      <c r="F71" s="67"/>
      <c r="G71" s="2">
        <f>H71+I71</f>
        <v>1</v>
      </c>
      <c r="H71" s="2">
        <v>1</v>
      </c>
      <c r="I71" s="6">
        <v>0</v>
      </c>
    </row>
    <row r="72" spans="1:9" ht="34.5" customHeight="1" thickBot="1" x14ac:dyDescent="0.3">
      <c r="A72" s="55" t="s">
        <v>20</v>
      </c>
      <c r="B72" s="56"/>
      <c r="C72" s="56"/>
      <c r="D72" s="56"/>
      <c r="E72" s="56"/>
      <c r="F72" s="56"/>
      <c r="G72" s="29">
        <f>H72+I72</f>
        <v>1</v>
      </c>
      <c r="H72" s="30">
        <f>H71</f>
        <v>1</v>
      </c>
      <c r="I72" s="30">
        <f>I71</f>
        <v>0</v>
      </c>
    </row>
    <row r="73" spans="1:9" ht="34.5" customHeight="1" thickBot="1" x14ac:dyDescent="0.3">
      <c r="A73" s="52" t="s">
        <v>30</v>
      </c>
      <c r="B73" s="53"/>
      <c r="C73" s="53"/>
      <c r="D73" s="53"/>
      <c r="E73" s="53"/>
      <c r="F73" s="53"/>
      <c r="G73" s="53"/>
      <c r="H73" s="53"/>
      <c r="I73" s="54"/>
    </row>
    <row r="74" spans="1:9" ht="34.5" customHeight="1" thickBot="1" x14ac:dyDescent="0.3">
      <c r="A74" s="36" t="s">
        <v>51</v>
      </c>
      <c r="B74" s="41"/>
      <c r="C74" s="41"/>
      <c r="D74" s="41"/>
      <c r="E74" s="41"/>
      <c r="F74" s="41"/>
      <c r="G74" s="19">
        <f>+I74</f>
        <v>1</v>
      </c>
      <c r="H74" s="23">
        <v>0</v>
      </c>
      <c r="I74" s="20">
        <v>1</v>
      </c>
    </row>
    <row r="75" spans="1:9" ht="34.5" customHeight="1" thickBot="1" x14ac:dyDescent="0.3">
      <c r="A75" s="63" t="s">
        <v>45</v>
      </c>
      <c r="B75" s="64"/>
      <c r="C75" s="64"/>
      <c r="D75" s="64"/>
      <c r="E75" s="64"/>
      <c r="F75" s="65"/>
      <c r="G75" s="8">
        <f>H75+I75</f>
        <v>2</v>
      </c>
      <c r="H75" s="9">
        <v>0</v>
      </c>
      <c r="I75" s="10">
        <v>2</v>
      </c>
    </row>
    <row r="76" spans="1:9" ht="34.5" customHeight="1" thickBot="1" x14ac:dyDescent="0.3">
      <c r="A76" s="63" t="s">
        <v>31</v>
      </c>
      <c r="B76" s="64"/>
      <c r="C76" s="64"/>
      <c r="D76" s="64"/>
      <c r="E76" s="64"/>
      <c r="F76" s="65"/>
      <c r="G76" s="8">
        <f>H76+I76</f>
        <v>1</v>
      </c>
      <c r="H76" s="9">
        <v>0</v>
      </c>
      <c r="I76" s="10">
        <v>1</v>
      </c>
    </row>
    <row r="77" spans="1:9" ht="34.5" customHeight="1" thickBot="1" x14ac:dyDescent="0.3">
      <c r="A77" s="66" t="s">
        <v>66</v>
      </c>
      <c r="B77" s="67"/>
      <c r="C77" s="67"/>
      <c r="D77" s="67"/>
      <c r="E77" s="67"/>
      <c r="F77" s="98"/>
      <c r="G77" s="8">
        <f>H77+I77</f>
        <v>3</v>
      </c>
      <c r="H77" s="9">
        <v>0</v>
      </c>
      <c r="I77" s="10">
        <v>3</v>
      </c>
    </row>
    <row r="78" spans="1:9" ht="34.5" customHeight="1" thickBot="1" x14ac:dyDescent="0.3">
      <c r="A78" s="71" t="s">
        <v>20</v>
      </c>
      <c r="B78" s="72"/>
      <c r="C78" s="72"/>
      <c r="D78" s="72"/>
      <c r="E78" s="72"/>
      <c r="F78" s="73"/>
      <c r="G78" s="29">
        <f>I78+H78</f>
        <v>7</v>
      </c>
      <c r="H78" s="30">
        <f>SUM(H76)</f>
        <v>0</v>
      </c>
      <c r="I78" s="30">
        <f>SUM(I74:I77)</f>
        <v>7</v>
      </c>
    </row>
    <row r="79" spans="1:9" ht="34.5" customHeight="1" thickBot="1" x14ac:dyDescent="0.3">
      <c r="A79" s="60" t="s">
        <v>17</v>
      </c>
      <c r="B79" s="61"/>
      <c r="C79" s="61"/>
      <c r="D79" s="61"/>
      <c r="E79" s="61"/>
      <c r="F79" s="62"/>
      <c r="G79" s="3">
        <f>G12+G22+G28+G50+G54+G57+G62+G66+G69+G72+G78</f>
        <v>112</v>
      </c>
      <c r="H79" s="4">
        <f>H12+H22+H28+H50+H54+H57+H62+H66+H69+H72+H78</f>
        <v>15</v>
      </c>
      <c r="I79" s="4">
        <f>I12+I22+I28+I50+I54+I57+I62+I66+I69+I72+I78</f>
        <v>97</v>
      </c>
    </row>
  </sheetData>
  <mergeCells count="78">
    <mergeCell ref="A27:F27"/>
    <mergeCell ref="A77:F77"/>
    <mergeCell ref="A37:F37"/>
    <mergeCell ref="A18:F18"/>
    <mergeCell ref="A10:F10"/>
    <mergeCell ref="A24:F24"/>
    <mergeCell ref="A30:F30"/>
    <mergeCell ref="A32:F32"/>
    <mergeCell ref="A17:F17"/>
    <mergeCell ref="A20:F20"/>
    <mergeCell ref="A19:F19"/>
    <mergeCell ref="A23:I23"/>
    <mergeCell ref="A29:I29"/>
    <mergeCell ref="A22:F22"/>
    <mergeCell ref="A25:F25"/>
    <mergeCell ref="A28:F28"/>
    <mergeCell ref="A26:F26"/>
    <mergeCell ref="A21:F21"/>
    <mergeCell ref="A7:I7"/>
    <mergeCell ref="A13:I13"/>
    <mergeCell ref="A15:F15"/>
    <mergeCell ref="A16:F16"/>
    <mergeCell ref="A8:F8"/>
    <mergeCell ref="A11:F11"/>
    <mergeCell ref="A14:F14"/>
    <mergeCell ref="A12:F12"/>
    <mergeCell ref="A9:F9"/>
    <mergeCell ref="A2:I2"/>
    <mergeCell ref="G4:I4"/>
    <mergeCell ref="H5:I5"/>
    <mergeCell ref="G5:G6"/>
    <mergeCell ref="A4:F6"/>
    <mergeCell ref="A79:F79"/>
    <mergeCell ref="A66:F66"/>
    <mergeCell ref="A62:F62"/>
    <mergeCell ref="A72:F72"/>
    <mergeCell ref="A73:I73"/>
    <mergeCell ref="A76:F76"/>
    <mergeCell ref="A71:F71"/>
    <mergeCell ref="A70:I70"/>
    <mergeCell ref="A78:F78"/>
    <mergeCell ref="A64:F64"/>
    <mergeCell ref="A75:F75"/>
    <mergeCell ref="A74:F74"/>
    <mergeCell ref="A69:F69"/>
    <mergeCell ref="A67:I67"/>
    <mergeCell ref="A68:F68"/>
    <mergeCell ref="A63:I63"/>
    <mergeCell ref="A31:F31"/>
    <mergeCell ref="A45:F45"/>
    <mergeCell ref="A42:F42"/>
    <mergeCell ref="A57:F57"/>
    <mergeCell ref="A56:F56"/>
    <mergeCell ref="A49:F49"/>
    <mergeCell ref="A46:F46"/>
    <mergeCell ref="A48:F48"/>
    <mergeCell ref="A53:F53"/>
    <mergeCell ref="A38:F38"/>
    <mergeCell ref="A35:F35"/>
    <mergeCell ref="A34:F34"/>
    <mergeCell ref="A40:F40"/>
    <mergeCell ref="A50:F50"/>
    <mergeCell ref="A54:F54"/>
    <mergeCell ref="A51:I51"/>
    <mergeCell ref="A65:F65"/>
    <mergeCell ref="A61:F61"/>
    <mergeCell ref="A59:F59"/>
    <mergeCell ref="A55:I55"/>
    <mergeCell ref="A58:I58"/>
    <mergeCell ref="A33:F33"/>
    <mergeCell ref="A36:F36"/>
    <mergeCell ref="A39:F39"/>
    <mergeCell ref="A60:F60"/>
    <mergeCell ref="A47:F47"/>
    <mergeCell ref="A41:F41"/>
    <mergeCell ref="A43:F43"/>
    <mergeCell ref="A52:F52"/>
    <mergeCell ref="A44:F44"/>
  </mergeCells>
  <pageMargins left="1.1023622047244095" right="0.70866141732283472" top="0.74803149606299213" bottom="0.74803149606299213" header="0.31496062992125984" footer="0.31496062992125984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2024-09-30T10:18:59Z</dcterms:modified>
</cp:coreProperties>
</file>