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38" i="1"/>
  <c r="I79"/>
  <c r="G79" s="1"/>
  <c r="G78"/>
  <c r="G30"/>
  <c r="I30"/>
  <c r="G29"/>
  <c r="G23"/>
  <c r="I23"/>
  <c r="G22"/>
  <c r="I67"/>
  <c r="G66"/>
  <c r="G42"/>
  <c r="G28"/>
  <c r="G20"/>
  <c r="I55"/>
  <c r="G54"/>
  <c r="G69"/>
  <c r="I70"/>
  <c r="H70"/>
  <c r="G70" s="1"/>
  <c r="G26"/>
  <c r="G9"/>
  <c r="G43"/>
  <c r="G25"/>
  <c r="G33"/>
  <c r="I63"/>
  <c r="G62"/>
  <c r="H63"/>
  <c r="G75"/>
  <c r="G76"/>
  <c r="I58"/>
  <c r="H58"/>
  <c r="G57"/>
  <c r="G58" l="1"/>
  <c r="I51"/>
  <c r="G50"/>
  <c r="H51"/>
  <c r="G41"/>
  <c r="H30"/>
  <c r="G32"/>
  <c r="G40"/>
  <c r="G27"/>
  <c r="G15"/>
  <c r="G48"/>
  <c r="G65"/>
  <c r="G61"/>
  <c r="H79"/>
  <c r="H55"/>
  <c r="H67"/>
  <c r="I12"/>
  <c r="H12"/>
  <c r="G11"/>
  <c r="G53"/>
  <c r="G55" s="1"/>
  <c r="G45"/>
  <c r="H23"/>
  <c r="G18"/>
  <c r="G8"/>
  <c r="I73"/>
  <c r="H73"/>
  <c r="G49"/>
  <c r="G47"/>
  <c r="G77"/>
  <c r="G44"/>
  <c r="G37"/>
  <c r="G46"/>
  <c r="G35"/>
  <c r="G36"/>
  <c r="G21"/>
  <c r="G19"/>
  <c r="G14"/>
  <c r="G10"/>
  <c r="G72"/>
  <c r="G60"/>
  <c r="G39"/>
  <c r="G34"/>
  <c r="G17"/>
  <c r="G16"/>
  <c r="I80" l="1"/>
  <c r="H80"/>
  <c r="G67"/>
  <c r="G51"/>
  <c r="G12"/>
  <c r="G63"/>
  <c r="G73"/>
  <c r="G80" l="1"/>
</calcChain>
</file>

<file path=xl/sharedStrings.xml><?xml version="1.0" encoding="utf-8"?>
<sst xmlns="http://schemas.openxmlformats.org/spreadsheetml/2006/main" count="81" uniqueCount="71">
  <si>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</si>
  <si>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</si>
  <si>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</si>
  <si>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</si>
  <si>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</si>
  <si>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</si>
  <si>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</si>
  <si>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</si>
  <si>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</si>
  <si>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23.70 Резка, обработка и отделка камня</t>
  </si>
  <si>
    <t>РАЗДЕЛ F. СТРОИТЕЛЬСТВО</t>
  </si>
  <si>
    <t>47.25.1 Торговля розничная алкогольными напитками, включая пиво, в специализированных магазинах</t>
  </si>
  <si>
    <t>РАЗДЕЛ J. ДЕЯТЕЛЬНОСТЬ В ОБЛАСТИ ИНФОРМАЦИИ И СВЯЗИ</t>
  </si>
  <si>
    <t>60.20 Деятельность в области телевизионного вещания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</si>
  <si>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</si>
  <si>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</si>
  <si>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</si>
  <si>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</si>
  <si>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</si>
  <si>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01.61 Предоставление услуг в области растениеводства</t>
  </si>
  <si>
    <t>ИТОГО:</t>
  </si>
  <si>
    <t>32.40 Производство игр и игрушек</t>
  </si>
  <si>
    <t>РАЗДЕЛ G. ТОРГОВЛЯ ОПТОВАЯ И РОЗНИЧНАЯ;                                      РЕМОНТ АВТОТРАНСПОРТНЫХ СРЕДСТВ И МОТОЦИКЛОВ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</si>
  <si>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</si>
  <si>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</si>
  <si>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</si>
  <si>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</si>
  <si>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</si>
  <si>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</si>
  <si>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</si>
  <si>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</si>
  <si>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</si>
  <si>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</si>
  <si>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47.8 Торговля розничная в нестационарных торговых объектах и на рынках</t>
  </si>
  <si>
    <t>25.12 Производство металлических дверей и окон</t>
  </si>
  <si>
    <t>25.61 Обработка металлов и нанесение покрытий на металлы</t>
  </si>
  <si>
    <t>66.22 Деятельность страховых агентов</t>
  </si>
  <si>
    <t>60.10 Деятельность в области радио вещания</t>
  </si>
  <si>
    <t>47.76  Торговля розничная цветами и другими</t>
  </si>
  <si>
    <t>10.39 Прочие виды переработки и консервирования фруктов  овощей</t>
  </si>
  <si>
    <t>43.21 Производство электромонтажных работ</t>
  </si>
  <si>
    <t>02.40 Лесозаготовки</t>
  </si>
  <si>
    <t>10.61.2 Производство муки из зерновых культур</t>
  </si>
  <si>
    <t>47.59.1 Торговля розничная мебелью, осветительными приборами</t>
  </si>
  <si>
    <t>47.26 Торговля розничная табачными изделиями</t>
  </si>
  <si>
    <t>45.20 Техническое обслуживание и ремонт автотранспортных средств</t>
  </si>
  <si>
    <t>96.02 Предоставление услуг парикмахерскими и салонами красоты</t>
  </si>
  <si>
    <t>46.31  Торговля оптовая фруктами и овощами</t>
  </si>
  <si>
    <t xml:space="preserve"> 47.29 Торговля розничная прочими пищевыми продуктами</t>
  </si>
  <si>
    <t>47.91  Торговля розничная по почте или по информационно-коммуникационной сети Интернет</t>
  </si>
  <si>
    <t>РАЗДЕЛ I. ДЕЯТЕЛЬНОСТЬ ГОСТИНИЦ И ПРЕДПРИЯТИЙ ОБЩЕСТВЕННОГО ПИТАНИЯ</t>
  </si>
  <si>
    <t>56.29  Деятельность предприятий общественного питания</t>
  </si>
  <si>
    <t>95.22.1 Ремонт бытовой техники</t>
  </si>
  <si>
    <t>62.02 - Деятельность консультативная и работы в области компьютерных технологий</t>
  </si>
  <si>
    <t>47.51 Торговля розничная текстильными изделиями в специализированных магазинах</t>
  </si>
  <si>
    <t>46.21 Торговля оптовая зерном, необработанным табаком, семенами и кормами для сельскохозяйственных животных</t>
  </si>
  <si>
    <t>01.13 Выращивание овощей, бахчевых,
корнеплодных и клубнеплодных культур, грибов
и трюфелей</t>
  </si>
  <si>
    <t>41.20 Строительство жилых и нежилых зданий</t>
  </si>
  <si>
    <t>41.10 Разработка строительных проектов</t>
  </si>
  <si>
    <t>74.20 Деятельность в области фотографии</t>
  </si>
  <si>
    <t xml:space="preserve">РАЗДЕЛ M. ДЕЯТЕЛЬНОСТЬ ПРОФЕССИОНАЛЬНАЯ, НАУЧНАЯ И ТЕХНИЧЕСКАЯ  </t>
  </si>
  <si>
    <t>52.21 Деятельность вспомогательная, связанная с сухопутным транспортом</t>
  </si>
  <si>
    <t>31.01 Производство мебели для офисов и предприятий торговли</t>
  </si>
  <si>
    <t>43.22 Производство санитарно-технических работ, монтаж отопительных систем и систем кондиционирования воздуха</t>
  </si>
  <si>
    <t>47.30 Торговля розничная моторным топливом</t>
  </si>
  <si>
    <t>68.31  Деятельность агентств недвижимости</t>
  </si>
  <si>
    <t>33.20 Монтаж промышленных машин и оборудования</t>
  </si>
  <si>
    <t>43.39 Производство прочих отделочных и завершающих работ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</si>
  <si>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Мирского сельского поселения Кавказского района на 01 апреля 2024 года</t>
  </si>
  <si>
    <t>96.09 Предоставление прочих персональных 
услуг, не включенных в другие группировки</t>
  </si>
  <si>
    <t>47.23  Торговля розничная рыбой, ракообразными и моллюсками в специализированных магазинах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</si>
</sst>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3" borderId="0" xfId="0" applyFont="1" applyFill="1"/>
    <xf numFmtId="0" fontId="5" fillId="3" borderId="26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7" fillId="3" borderId="0" xfId="0" applyFont="1" applyFill="1"/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7" fontId="5" fillId="0" borderId="17" xfId="0" applyNumberFormat="1" applyFont="1" applyBorder="1" applyAlignment="1">
      <alignment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6" fontId="5" fillId="0" borderId="17" xfId="0" applyNumberFormat="1" applyFont="1" applyBorder="1" applyAlignment="1">
      <alignment horizontal="left" vertical="center" wrapText="1"/>
    </xf>
    <xf numFmtId="16" fontId="5" fillId="0" borderId="18" xfId="0" applyNumberFormat="1" applyFont="1" applyBorder="1" applyAlignment="1">
      <alignment horizontal="left" vertical="center" wrapText="1"/>
    </xf>
    <xf numFmtId="16" fontId="5" fillId="0" borderId="19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80"/>
  <sheetViews>
    <sheetView tabSelected="1" topLeftCell="A74" zoomScaleSheetLayoutView="100" workbookViewId="0">
      <selection activeCell="L79" sqref="L79"/>
    </sheetView>
  </sheetViews>
  <sheetFormatPr defaultRowHeight="15"/>
  <cols>
    <col min="6" max="6" width="7" customWidth="1"/>
    <col min="7" max="7" width="8.140625" customWidth="1"/>
    <col min="10" max="10" width="9.140625" style="14"/>
  </cols>
  <sheetData>
    <row r="2" spans="1:10" ht="60" customHeight="1">
      <c r="A2" s="83" t="s">
        <v>68</v>
      </c>
      <c r="B2" s="84"/>
      <c r="C2" s="84"/>
      <c r="D2" s="84"/>
      <c r="E2" s="84"/>
      <c r="F2" s="84"/>
      <c r="G2" s="84"/>
      <c r="H2" s="84"/>
      <c r="I2" s="84"/>
    </row>
    <row r="3" spans="1:10" ht="15.75" thickBot="1"/>
    <row r="4" spans="1:10" ht="67.5" customHeight="1" thickBot="1">
      <c r="A4" s="92" t="s">
        <v>0</v>
      </c>
      <c r="B4" s="93"/>
      <c r="C4" s="93"/>
      <c r="D4" s="93"/>
      <c r="E4" s="93"/>
      <c r="F4" s="94"/>
      <c r="G4" s="85" t="s">
        <v>1</v>
      </c>
      <c r="H4" s="86"/>
      <c r="I4" s="87"/>
    </row>
    <row r="5" spans="1:10" ht="15.75" thickBot="1">
      <c r="A5" s="95"/>
      <c r="B5" s="96"/>
      <c r="C5" s="96"/>
      <c r="D5" s="96"/>
      <c r="E5" s="96"/>
      <c r="F5" s="97"/>
      <c r="G5" s="90" t="s">
        <v>2</v>
      </c>
      <c r="H5" s="88" t="s">
        <v>3</v>
      </c>
      <c r="I5" s="89"/>
    </row>
    <row r="6" spans="1:10" ht="15.75" thickBot="1">
      <c r="A6" s="98"/>
      <c r="B6" s="99"/>
      <c r="C6" s="99"/>
      <c r="D6" s="99"/>
      <c r="E6" s="99"/>
      <c r="F6" s="100"/>
      <c r="G6" s="91"/>
      <c r="H6" s="1" t="s">
        <v>5</v>
      </c>
      <c r="I6" s="1" t="s">
        <v>4</v>
      </c>
    </row>
    <row r="7" spans="1:10" ht="34.5" customHeight="1" thickBot="1">
      <c r="A7" s="54" t="s">
        <v>6</v>
      </c>
      <c r="B7" s="67"/>
      <c r="C7" s="67"/>
      <c r="D7" s="67"/>
      <c r="E7" s="67"/>
      <c r="F7" s="67"/>
      <c r="G7" s="67"/>
      <c r="H7" s="67"/>
      <c r="I7" s="68"/>
    </row>
    <row r="8" spans="1:10" ht="34.5" customHeight="1" thickBot="1">
      <c r="A8" s="74" t="s">
        <v>18</v>
      </c>
      <c r="B8" s="75"/>
      <c r="C8" s="75"/>
      <c r="D8" s="75"/>
      <c r="E8" s="75"/>
      <c r="F8" s="76"/>
      <c r="G8" s="5">
        <f t="shared" ref="G8:G11" si="0">H8+I8</f>
        <v>16</v>
      </c>
      <c r="H8" s="2">
        <v>8</v>
      </c>
      <c r="I8" s="6">
        <v>8</v>
      </c>
    </row>
    <row r="9" spans="1:10" ht="34.5" customHeight="1" thickBot="1">
      <c r="A9" s="80" t="s">
        <v>56</v>
      </c>
      <c r="B9" s="81"/>
      <c r="C9" s="81"/>
      <c r="D9" s="81"/>
      <c r="E9" s="81"/>
      <c r="F9" s="82"/>
      <c r="G9" s="5">
        <f t="shared" si="0"/>
        <v>1</v>
      </c>
      <c r="H9" s="2">
        <v>0</v>
      </c>
      <c r="I9" s="6">
        <v>1</v>
      </c>
    </row>
    <row r="10" spans="1:10" ht="34.5" customHeight="1" thickBot="1">
      <c r="A10" s="46" t="s">
        <v>19</v>
      </c>
      <c r="B10" s="41"/>
      <c r="C10" s="41"/>
      <c r="D10" s="41"/>
      <c r="E10" s="41"/>
      <c r="F10" s="41"/>
      <c r="G10" s="5">
        <f t="shared" si="0"/>
        <v>1</v>
      </c>
      <c r="H10" s="2">
        <v>0</v>
      </c>
      <c r="I10" s="6">
        <v>1</v>
      </c>
      <c r="J10" s="37"/>
    </row>
    <row r="11" spans="1:10" ht="34.5" customHeight="1" thickBot="1">
      <c r="A11" s="46" t="s">
        <v>41</v>
      </c>
      <c r="B11" s="41"/>
      <c r="C11" s="41"/>
      <c r="D11" s="41"/>
      <c r="E11" s="41"/>
      <c r="F11" s="41"/>
      <c r="G11" s="5">
        <f t="shared" si="0"/>
        <v>1</v>
      </c>
      <c r="H11" s="5">
        <v>0</v>
      </c>
      <c r="I11" s="2">
        <v>1</v>
      </c>
      <c r="J11" s="37"/>
    </row>
    <row r="12" spans="1:10" ht="34.5" customHeight="1" thickBot="1">
      <c r="A12" s="77" t="s">
        <v>20</v>
      </c>
      <c r="B12" s="78"/>
      <c r="C12" s="78"/>
      <c r="D12" s="78"/>
      <c r="E12" s="78"/>
      <c r="F12" s="79"/>
      <c r="G12" s="31">
        <f>H12+I12</f>
        <v>19</v>
      </c>
      <c r="H12" s="31">
        <f>SUM(H8:H11)</f>
        <v>8</v>
      </c>
      <c r="I12" s="32">
        <f>SUM(I8:I11)</f>
        <v>11</v>
      </c>
    </row>
    <row r="13" spans="1:10" ht="34.5" customHeight="1" thickBot="1">
      <c r="A13" s="69" t="s">
        <v>7</v>
      </c>
      <c r="B13" s="70"/>
      <c r="C13" s="70"/>
      <c r="D13" s="70"/>
      <c r="E13" s="70"/>
      <c r="F13" s="70"/>
      <c r="G13" s="70"/>
      <c r="H13" s="70"/>
      <c r="I13" s="71"/>
    </row>
    <row r="14" spans="1:10" ht="34.5" customHeight="1" thickBot="1">
      <c r="A14" s="53" t="s">
        <v>39</v>
      </c>
      <c r="B14" s="44"/>
      <c r="C14" s="44"/>
      <c r="D14" s="44"/>
      <c r="E14" s="44"/>
      <c r="F14" s="44"/>
      <c r="G14" s="5">
        <f t="shared" ref="G14:G22" si="1">H14+I14</f>
        <v>1</v>
      </c>
      <c r="H14" s="7">
        <v>0</v>
      </c>
      <c r="I14" s="6">
        <v>1</v>
      </c>
    </row>
    <row r="15" spans="1:10" ht="34.5" customHeight="1" thickBot="1">
      <c r="A15" s="53" t="s">
        <v>42</v>
      </c>
      <c r="B15" s="44"/>
      <c r="C15" s="44"/>
      <c r="D15" s="44"/>
      <c r="E15" s="44"/>
      <c r="F15" s="44"/>
      <c r="G15" s="5">
        <f t="shared" ref="G15" si="2">H15+I15</f>
        <v>2</v>
      </c>
      <c r="H15" s="7">
        <v>0</v>
      </c>
      <c r="I15" s="6">
        <v>2</v>
      </c>
    </row>
    <row r="16" spans="1:10" ht="34.5" customHeight="1" thickBot="1">
      <c r="A16" s="53" t="s">
        <v>8</v>
      </c>
      <c r="B16" s="72"/>
      <c r="C16" s="72"/>
      <c r="D16" s="72"/>
      <c r="E16" s="72"/>
      <c r="F16" s="73"/>
      <c r="G16" s="5">
        <f t="shared" si="1"/>
        <v>1</v>
      </c>
      <c r="H16" s="2">
        <v>1</v>
      </c>
      <c r="I16" s="6">
        <v>0</v>
      </c>
    </row>
    <row r="17" spans="1:9" ht="34.5" customHeight="1" thickBot="1">
      <c r="A17" s="51" t="s">
        <v>9</v>
      </c>
      <c r="B17" s="52"/>
      <c r="C17" s="52"/>
      <c r="D17" s="52"/>
      <c r="E17" s="52"/>
      <c r="F17" s="52"/>
      <c r="G17" s="2">
        <f t="shared" si="1"/>
        <v>1</v>
      </c>
      <c r="H17" s="2">
        <v>1</v>
      </c>
      <c r="I17" s="6">
        <v>0</v>
      </c>
    </row>
    <row r="18" spans="1:9" ht="34.5" customHeight="1" thickBot="1">
      <c r="A18" s="51" t="s">
        <v>34</v>
      </c>
      <c r="B18" s="52"/>
      <c r="C18" s="52"/>
      <c r="D18" s="52"/>
      <c r="E18" s="52"/>
      <c r="F18" s="52"/>
      <c r="G18" s="2">
        <f t="shared" ref="G18" si="3">H18+I18</f>
        <v>1</v>
      </c>
      <c r="H18" s="2">
        <v>0</v>
      </c>
      <c r="I18" s="6">
        <v>1</v>
      </c>
    </row>
    <row r="19" spans="1:9" ht="34.5" customHeight="1" thickBot="1">
      <c r="A19" s="40" t="s">
        <v>35</v>
      </c>
      <c r="B19" s="41"/>
      <c r="C19" s="41"/>
      <c r="D19" s="41"/>
      <c r="E19" s="41"/>
      <c r="F19" s="42"/>
      <c r="G19" s="2">
        <f t="shared" si="1"/>
        <v>1</v>
      </c>
      <c r="H19" s="2">
        <v>0</v>
      </c>
      <c r="I19" s="6">
        <v>1</v>
      </c>
    </row>
    <row r="20" spans="1:9" ht="34.5" customHeight="1" thickBot="1">
      <c r="A20" s="53" t="s">
        <v>62</v>
      </c>
      <c r="B20" s="38"/>
      <c r="C20" s="38"/>
      <c r="D20" s="38"/>
      <c r="E20" s="38"/>
      <c r="F20" s="39"/>
      <c r="G20" s="2">
        <f t="shared" si="1"/>
        <v>1</v>
      </c>
      <c r="H20" s="2">
        <v>0</v>
      </c>
      <c r="I20" s="6">
        <v>1</v>
      </c>
    </row>
    <row r="21" spans="1:9" ht="34.5" customHeight="1" thickBot="1">
      <c r="A21" s="51" t="s">
        <v>21</v>
      </c>
      <c r="B21" s="52"/>
      <c r="C21" s="52"/>
      <c r="D21" s="52"/>
      <c r="E21" s="52"/>
      <c r="F21" s="52"/>
      <c r="G21" s="2">
        <f t="shared" si="1"/>
        <v>1</v>
      </c>
      <c r="H21" s="2">
        <v>0</v>
      </c>
      <c r="I21" s="6">
        <v>1</v>
      </c>
    </row>
    <row r="22" spans="1:9" ht="34.5" customHeight="1" thickBot="1">
      <c r="A22" s="51" t="s">
        <v>66</v>
      </c>
      <c r="B22" s="52"/>
      <c r="C22" s="52"/>
      <c r="D22" s="52"/>
      <c r="E22" s="52"/>
      <c r="F22" s="52"/>
      <c r="G22" s="2">
        <f t="shared" si="1"/>
        <v>1</v>
      </c>
      <c r="H22" s="2">
        <v>0</v>
      </c>
      <c r="I22" s="6">
        <v>1</v>
      </c>
    </row>
    <row r="23" spans="1:9" ht="34.5" customHeight="1" thickBot="1">
      <c r="A23" s="60" t="s">
        <v>20</v>
      </c>
      <c r="B23" s="61"/>
      <c r="C23" s="61"/>
      <c r="D23" s="61"/>
      <c r="E23" s="61"/>
      <c r="F23" s="62"/>
      <c r="G23" s="33">
        <f>SUM(G14:G22)</f>
        <v>10</v>
      </c>
      <c r="H23" s="32">
        <f t="shared" ref="H23" si="4">H14+H16+H17+H18+H19+H21</f>
        <v>2</v>
      </c>
      <c r="I23" s="34">
        <f>SUM(I14:I22)</f>
        <v>8</v>
      </c>
    </row>
    <row r="24" spans="1:9" ht="34.5" customHeight="1" thickBot="1">
      <c r="A24" s="54" t="s">
        <v>10</v>
      </c>
      <c r="B24" s="55"/>
      <c r="C24" s="55"/>
      <c r="D24" s="55"/>
      <c r="E24" s="55"/>
      <c r="F24" s="55"/>
      <c r="G24" s="56"/>
      <c r="H24" s="56"/>
      <c r="I24" s="57"/>
    </row>
    <row r="25" spans="1:9" s="28" customFormat="1" ht="34.5" customHeight="1" thickBot="1">
      <c r="A25" s="43" t="s">
        <v>58</v>
      </c>
      <c r="B25" s="47"/>
      <c r="C25" s="47"/>
      <c r="D25" s="47"/>
      <c r="E25" s="47"/>
      <c r="F25" s="48"/>
      <c r="G25" s="25">
        <f t="shared" ref="G25:G30" si="5">H25+I25</f>
        <v>1</v>
      </c>
      <c r="H25" s="26">
        <v>0</v>
      </c>
      <c r="I25" s="27">
        <v>1</v>
      </c>
    </row>
    <row r="26" spans="1:9" s="28" customFormat="1" ht="34.5" customHeight="1" thickBot="1">
      <c r="A26" s="43" t="s">
        <v>57</v>
      </c>
      <c r="B26" s="47"/>
      <c r="C26" s="47"/>
      <c r="D26" s="47"/>
      <c r="E26" s="47"/>
      <c r="F26" s="48"/>
      <c r="G26" s="25">
        <f t="shared" si="5"/>
        <v>1</v>
      </c>
      <c r="H26" s="29">
        <v>0</v>
      </c>
      <c r="I26" s="30">
        <v>1</v>
      </c>
    </row>
    <row r="27" spans="1:9" ht="34.5" customHeight="1" thickBot="1">
      <c r="A27" s="63" t="s">
        <v>40</v>
      </c>
      <c r="B27" s="64"/>
      <c r="C27" s="64"/>
      <c r="D27" s="64"/>
      <c r="E27" s="64"/>
      <c r="F27" s="65"/>
      <c r="G27" s="9">
        <f t="shared" si="5"/>
        <v>1</v>
      </c>
      <c r="H27" s="9">
        <v>0</v>
      </c>
      <c r="I27" s="9">
        <v>1</v>
      </c>
    </row>
    <row r="28" spans="1:9" ht="34.5" customHeight="1" thickBot="1">
      <c r="A28" s="38" t="s">
        <v>63</v>
      </c>
      <c r="B28" s="38"/>
      <c r="C28" s="38"/>
      <c r="D28" s="38"/>
      <c r="E28" s="38"/>
      <c r="F28" s="39"/>
      <c r="G28" s="9">
        <f t="shared" si="5"/>
        <v>1</v>
      </c>
      <c r="H28" s="9">
        <v>0</v>
      </c>
      <c r="I28" s="9">
        <v>1</v>
      </c>
    </row>
    <row r="29" spans="1:9" ht="34.5" customHeight="1" thickBot="1">
      <c r="A29" s="38" t="s">
        <v>67</v>
      </c>
      <c r="B29" s="38"/>
      <c r="C29" s="38"/>
      <c r="D29" s="38"/>
      <c r="E29" s="38"/>
      <c r="F29" s="39"/>
      <c r="G29" s="9">
        <f t="shared" si="5"/>
        <v>2</v>
      </c>
      <c r="H29" s="9">
        <v>0</v>
      </c>
      <c r="I29" s="9">
        <v>2</v>
      </c>
    </row>
    <row r="30" spans="1:9" ht="34.5" customHeight="1" thickBot="1">
      <c r="A30" s="66" t="s">
        <v>20</v>
      </c>
      <c r="B30" s="61"/>
      <c r="C30" s="61"/>
      <c r="D30" s="61"/>
      <c r="E30" s="61"/>
      <c r="F30" s="61"/>
      <c r="G30" s="31">
        <f t="shared" si="5"/>
        <v>6</v>
      </c>
      <c r="H30" s="32">
        <f>SUM(H27:H27)</f>
        <v>0</v>
      </c>
      <c r="I30" s="32">
        <f>SUM(I25:I29)</f>
        <v>6</v>
      </c>
    </row>
    <row r="31" spans="1:9" ht="35.25" customHeight="1" thickBot="1">
      <c r="A31" s="54" t="s">
        <v>22</v>
      </c>
      <c r="B31" s="58"/>
      <c r="C31" s="58"/>
      <c r="D31" s="58"/>
      <c r="E31" s="58"/>
      <c r="F31" s="58"/>
      <c r="G31" s="58"/>
      <c r="H31" s="58"/>
      <c r="I31" s="59"/>
    </row>
    <row r="32" spans="1:9" s="14" customFormat="1" ht="35.25" customHeight="1" thickBot="1">
      <c r="A32" s="43" t="s">
        <v>45</v>
      </c>
      <c r="B32" s="47"/>
      <c r="C32" s="47"/>
      <c r="D32" s="47"/>
      <c r="E32" s="47"/>
      <c r="F32" s="48"/>
      <c r="G32" s="11">
        <f t="shared" ref="G32:G35" si="6">H32+I32</f>
        <v>1</v>
      </c>
      <c r="H32" s="12">
        <v>0</v>
      </c>
      <c r="I32" s="13">
        <v>1</v>
      </c>
    </row>
    <row r="33" spans="1:9" s="14" customFormat="1" ht="47.25" customHeight="1" thickBot="1">
      <c r="A33" s="43" t="s">
        <v>55</v>
      </c>
      <c r="B33" s="47"/>
      <c r="C33" s="47"/>
      <c r="D33" s="47"/>
      <c r="E33" s="47"/>
      <c r="F33" s="48"/>
      <c r="G33" s="24">
        <f>H33+I33</f>
        <v>1</v>
      </c>
      <c r="H33" s="12">
        <v>0</v>
      </c>
      <c r="I33" s="13">
        <v>1</v>
      </c>
    </row>
    <row r="34" spans="1:9" s="14" customFormat="1" ht="34.5" customHeight="1" thickBot="1">
      <c r="A34" s="49" t="s">
        <v>47</v>
      </c>
      <c r="B34" s="50"/>
      <c r="C34" s="50"/>
      <c r="D34" s="50"/>
      <c r="E34" s="50"/>
      <c r="F34" s="50"/>
      <c r="G34" s="15">
        <f t="shared" si="6"/>
        <v>1</v>
      </c>
      <c r="H34" s="15">
        <v>1</v>
      </c>
      <c r="I34" s="16">
        <v>0</v>
      </c>
    </row>
    <row r="35" spans="1:9" s="14" customFormat="1" ht="34.5" customHeight="1" thickBot="1">
      <c r="A35" s="43" t="s">
        <v>24</v>
      </c>
      <c r="B35" s="114"/>
      <c r="C35" s="114"/>
      <c r="D35" s="114"/>
      <c r="E35" s="114"/>
      <c r="F35" s="115"/>
      <c r="G35" s="15">
        <f t="shared" si="6"/>
        <v>5</v>
      </c>
      <c r="H35" s="15">
        <v>0</v>
      </c>
      <c r="I35" s="16">
        <v>5</v>
      </c>
    </row>
    <row r="36" spans="1:9" s="14" customFormat="1" ht="34.5" customHeight="1" thickBot="1">
      <c r="A36" s="43" t="s">
        <v>23</v>
      </c>
      <c r="B36" s="114"/>
      <c r="C36" s="114"/>
      <c r="D36" s="114"/>
      <c r="E36" s="114"/>
      <c r="F36" s="115"/>
      <c r="G36" s="15">
        <f t="shared" ref="G36:G38" si="7">H36+I36</f>
        <v>3</v>
      </c>
      <c r="H36" s="15">
        <v>0</v>
      </c>
      <c r="I36" s="16">
        <v>3</v>
      </c>
    </row>
    <row r="37" spans="1:9" s="14" customFormat="1" ht="34.5" customHeight="1" thickBot="1">
      <c r="A37" s="43" t="s">
        <v>26</v>
      </c>
      <c r="B37" s="114"/>
      <c r="C37" s="114"/>
      <c r="D37" s="114"/>
      <c r="E37" s="114"/>
      <c r="F37" s="115"/>
      <c r="G37" s="15">
        <f t="shared" si="7"/>
        <v>1</v>
      </c>
      <c r="H37" s="15">
        <v>0</v>
      </c>
      <c r="I37" s="16">
        <v>1</v>
      </c>
    </row>
    <row r="38" spans="1:9" s="14" customFormat="1" ht="34.5" customHeight="1" thickBot="1">
      <c r="A38" s="43" t="s">
        <v>70</v>
      </c>
      <c r="B38" s="44"/>
      <c r="C38" s="44"/>
      <c r="D38" s="44"/>
      <c r="E38" s="44"/>
      <c r="F38" s="45"/>
      <c r="G38" s="15">
        <f t="shared" si="7"/>
        <v>1</v>
      </c>
      <c r="H38" s="15">
        <v>0</v>
      </c>
      <c r="I38" s="16">
        <v>1</v>
      </c>
    </row>
    <row r="39" spans="1:9" s="14" customFormat="1" ht="34.5" customHeight="1" thickBot="1">
      <c r="A39" s="43" t="s">
        <v>11</v>
      </c>
      <c r="B39" s="114"/>
      <c r="C39" s="114"/>
      <c r="D39" s="114"/>
      <c r="E39" s="114"/>
      <c r="F39" s="114"/>
      <c r="G39" s="17">
        <f t="shared" ref="G39:G50" si="8">H39+I39</f>
        <v>1</v>
      </c>
      <c r="H39" s="17">
        <v>1</v>
      </c>
      <c r="I39" s="18">
        <v>0</v>
      </c>
    </row>
    <row r="40" spans="1:9" s="14" customFormat="1" ht="34.5" customHeight="1" thickBot="1">
      <c r="A40" s="43" t="s">
        <v>44</v>
      </c>
      <c r="B40" s="47"/>
      <c r="C40" s="47"/>
      <c r="D40" s="47"/>
      <c r="E40" s="47"/>
      <c r="F40" s="48"/>
      <c r="G40" s="17">
        <f t="shared" si="8"/>
        <v>1</v>
      </c>
      <c r="H40" s="17">
        <v>0</v>
      </c>
      <c r="I40" s="18">
        <v>1</v>
      </c>
    </row>
    <row r="41" spans="1:9" s="14" customFormat="1" ht="34.5" customHeight="1" thickBot="1">
      <c r="A41" s="43" t="s">
        <v>48</v>
      </c>
      <c r="B41" s="47"/>
      <c r="C41" s="47"/>
      <c r="D41" s="47"/>
      <c r="E41" s="47"/>
      <c r="F41" s="48"/>
      <c r="G41" s="17">
        <f t="shared" si="8"/>
        <v>1</v>
      </c>
      <c r="H41" s="17">
        <v>0</v>
      </c>
      <c r="I41" s="18">
        <v>1</v>
      </c>
    </row>
    <row r="42" spans="1:9" s="14" customFormat="1" ht="34.5" customHeight="1" thickBot="1">
      <c r="A42" s="43" t="s">
        <v>64</v>
      </c>
      <c r="B42" s="47"/>
      <c r="C42" s="47"/>
      <c r="D42" s="47"/>
      <c r="E42" s="47"/>
      <c r="F42" s="48"/>
      <c r="G42" s="17">
        <f t="shared" si="8"/>
        <v>1</v>
      </c>
      <c r="H42" s="17">
        <v>0</v>
      </c>
      <c r="I42" s="18">
        <v>1</v>
      </c>
    </row>
    <row r="43" spans="1:9" s="14" customFormat="1" ht="34.5" customHeight="1" thickBot="1">
      <c r="A43" s="43" t="s">
        <v>54</v>
      </c>
      <c r="B43" s="47"/>
      <c r="C43" s="47"/>
      <c r="D43" s="47"/>
      <c r="E43" s="47"/>
      <c r="F43" s="48"/>
      <c r="G43" s="17">
        <f t="shared" si="8"/>
        <v>1</v>
      </c>
      <c r="H43" s="17">
        <v>0</v>
      </c>
      <c r="I43" s="18">
        <v>1</v>
      </c>
    </row>
    <row r="44" spans="1:9" s="14" customFormat="1" ht="34.5" customHeight="1" thickBot="1">
      <c r="A44" s="43" t="s">
        <v>27</v>
      </c>
      <c r="B44" s="114"/>
      <c r="C44" s="114"/>
      <c r="D44" s="114"/>
      <c r="E44" s="114"/>
      <c r="F44" s="115"/>
      <c r="G44" s="17">
        <f t="shared" si="8"/>
        <v>1</v>
      </c>
      <c r="H44" s="17">
        <v>0</v>
      </c>
      <c r="I44" s="18">
        <v>1</v>
      </c>
    </row>
    <row r="45" spans="1:9" s="14" customFormat="1" ht="34.5" customHeight="1" thickBot="1">
      <c r="A45" s="43" t="s">
        <v>43</v>
      </c>
      <c r="B45" s="114"/>
      <c r="C45" s="114"/>
      <c r="D45" s="114"/>
      <c r="E45" s="114"/>
      <c r="F45" s="115"/>
      <c r="G45" s="17">
        <f t="shared" ref="G45" si="9">H45+I45</f>
        <v>2</v>
      </c>
      <c r="H45" s="17">
        <v>0</v>
      </c>
      <c r="I45" s="18">
        <v>2</v>
      </c>
    </row>
    <row r="46" spans="1:9" s="14" customFormat="1" ht="34.5" customHeight="1" thickBot="1">
      <c r="A46" s="43" t="s">
        <v>25</v>
      </c>
      <c r="B46" s="114"/>
      <c r="C46" s="114"/>
      <c r="D46" s="114"/>
      <c r="E46" s="114"/>
      <c r="F46" s="115"/>
      <c r="G46" s="17">
        <f t="shared" si="8"/>
        <v>1</v>
      </c>
      <c r="H46" s="17">
        <v>0</v>
      </c>
      <c r="I46" s="18">
        <v>1</v>
      </c>
    </row>
    <row r="47" spans="1:9" s="14" customFormat="1" ht="34.5" customHeight="1" thickBot="1">
      <c r="A47" s="116" t="s">
        <v>32</v>
      </c>
      <c r="B47" s="117"/>
      <c r="C47" s="117"/>
      <c r="D47" s="117"/>
      <c r="E47" s="117"/>
      <c r="F47" s="118"/>
      <c r="G47" s="17">
        <f t="shared" si="8"/>
        <v>1</v>
      </c>
      <c r="H47" s="17">
        <v>0</v>
      </c>
      <c r="I47" s="18">
        <v>1</v>
      </c>
    </row>
    <row r="48" spans="1:9" s="14" customFormat="1" ht="34.5" customHeight="1" thickBot="1">
      <c r="A48" s="43" t="s">
        <v>38</v>
      </c>
      <c r="B48" s="47"/>
      <c r="C48" s="47"/>
      <c r="D48" s="47"/>
      <c r="E48" s="47"/>
      <c r="F48" s="48"/>
      <c r="G48" s="17">
        <f t="shared" si="8"/>
        <v>1</v>
      </c>
      <c r="H48" s="17">
        <v>0</v>
      </c>
      <c r="I48" s="18">
        <v>1</v>
      </c>
    </row>
    <row r="49" spans="1:10" s="14" customFormat="1" ht="34.5" customHeight="1" thickBot="1">
      <c r="A49" s="43" t="s">
        <v>33</v>
      </c>
      <c r="B49" s="114"/>
      <c r="C49" s="114"/>
      <c r="D49" s="114"/>
      <c r="E49" s="114"/>
      <c r="F49" s="114"/>
      <c r="G49" s="17">
        <f t="shared" si="8"/>
        <v>3</v>
      </c>
      <c r="H49" s="17">
        <v>0</v>
      </c>
      <c r="I49" s="18">
        <v>3</v>
      </c>
    </row>
    <row r="50" spans="1:10" s="14" customFormat="1" ht="34.5" customHeight="1" thickBot="1">
      <c r="A50" s="43" t="s">
        <v>49</v>
      </c>
      <c r="B50" s="47"/>
      <c r="C50" s="47"/>
      <c r="D50" s="47"/>
      <c r="E50" s="47"/>
      <c r="F50" s="48"/>
      <c r="G50" s="21">
        <f t="shared" si="8"/>
        <v>8</v>
      </c>
      <c r="H50" s="21">
        <v>0</v>
      </c>
      <c r="I50" s="17">
        <v>8</v>
      </c>
    </row>
    <row r="51" spans="1:10" ht="34.5" customHeight="1" thickBot="1">
      <c r="A51" s="66" t="s">
        <v>20</v>
      </c>
      <c r="B51" s="61"/>
      <c r="C51" s="61"/>
      <c r="D51" s="61"/>
      <c r="E51" s="61"/>
      <c r="F51" s="61"/>
      <c r="G51" s="31">
        <f>H51+I51</f>
        <v>35</v>
      </c>
      <c r="H51" s="31">
        <f>SUM(H32:H50)</f>
        <v>2</v>
      </c>
      <c r="I51" s="32">
        <f>SUM(I32:I50)</f>
        <v>33</v>
      </c>
    </row>
    <row r="52" spans="1:10" ht="34.5" customHeight="1" thickBot="1">
      <c r="A52" s="54" t="s">
        <v>28</v>
      </c>
      <c r="B52" s="58"/>
      <c r="C52" s="58"/>
      <c r="D52" s="58"/>
      <c r="E52" s="58"/>
      <c r="F52" s="58"/>
      <c r="G52" s="58"/>
      <c r="H52" s="58"/>
      <c r="I52" s="59"/>
    </row>
    <row r="53" spans="1:10" ht="34.5" customHeight="1" thickBot="1">
      <c r="A53" s="53" t="s">
        <v>29</v>
      </c>
      <c r="B53" s="44"/>
      <c r="C53" s="44"/>
      <c r="D53" s="44"/>
      <c r="E53" s="44"/>
      <c r="F53" s="44"/>
      <c r="G53" s="5">
        <f>H53+I53</f>
        <v>23</v>
      </c>
      <c r="H53" s="2">
        <v>0</v>
      </c>
      <c r="I53" s="6">
        <v>23</v>
      </c>
    </row>
    <row r="54" spans="1:10" ht="34.5" customHeight="1" thickBot="1">
      <c r="A54" s="53" t="s">
        <v>61</v>
      </c>
      <c r="B54" s="38"/>
      <c r="C54" s="38"/>
      <c r="D54" s="38"/>
      <c r="E54" s="38"/>
      <c r="F54" s="39"/>
      <c r="G54" s="5">
        <f>H54+I54</f>
        <v>1</v>
      </c>
      <c r="H54" s="2">
        <v>0</v>
      </c>
      <c r="I54" s="6">
        <v>1</v>
      </c>
    </row>
    <row r="55" spans="1:10" ht="34.5" customHeight="1" thickBot="1">
      <c r="A55" s="66" t="s">
        <v>20</v>
      </c>
      <c r="B55" s="61"/>
      <c r="C55" s="61"/>
      <c r="D55" s="61"/>
      <c r="E55" s="61"/>
      <c r="F55" s="61"/>
      <c r="G55" s="31">
        <f>G53+G54</f>
        <v>24</v>
      </c>
      <c r="H55" s="32">
        <f>SUM(H53:H53)</f>
        <v>0</v>
      </c>
      <c r="I55" s="32">
        <f>I53+I54</f>
        <v>24</v>
      </c>
    </row>
    <row r="56" spans="1:10" ht="34.5" customHeight="1" thickBot="1">
      <c r="A56" s="54" t="s">
        <v>50</v>
      </c>
      <c r="B56" s="58"/>
      <c r="C56" s="58"/>
      <c r="D56" s="58"/>
      <c r="E56" s="58"/>
      <c r="F56" s="58"/>
      <c r="G56" s="58"/>
      <c r="H56" s="58"/>
      <c r="I56" s="59"/>
    </row>
    <row r="57" spans="1:10" ht="34.5" customHeight="1" thickBot="1">
      <c r="A57" s="53" t="s">
        <v>51</v>
      </c>
      <c r="B57" s="44"/>
      <c r="C57" s="44"/>
      <c r="D57" s="44"/>
      <c r="E57" s="44"/>
      <c r="F57" s="44"/>
      <c r="G57" s="21">
        <f>H57+I57</f>
        <v>3</v>
      </c>
      <c r="H57" s="17">
        <v>0</v>
      </c>
      <c r="I57" s="18">
        <v>3</v>
      </c>
      <c r="J57" s="22"/>
    </row>
    <row r="58" spans="1:10" ht="34.5" customHeight="1" thickBot="1">
      <c r="A58" s="66" t="s">
        <v>20</v>
      </c>
      <c r="B58" s="61"/>
      <c r="C58" s="61"/>
      <c r="D58" s="61"/>
      <c r="E58" s="61"/>
      <c r="F58" s="61"/>
      <c r="G58" s="31">
        <f>H58+I58</f>
        <v>3</v>
      </c>
      <c r="H58" s="32">
        <f>SUM(H57:H57)</f>
        <v>0</v>
      </c>
      <c r="I58" s="32">
        <f>SUM(I57:I57)</f>
        <v>3</v>
      </c>
    </row>
    <row r="59" spans="1:10" ht="34.5" customHeight="1" thickBot="1">
      <c r="A59" s="54" t="s">
        <v>12</v>
      </c>
      <c r="B59" s="58"/>
      <c r="C59" s="58"/>
      <c r="D59" s="58"/>
      <c r="E59" s="58"/>
      <c r="F59" s="58"/>
      <c r="G59" s="58"/>
      <c r="H59" s="58"/>
      <c r="I59" s="59"/>
    </row>
    <row r="60" spans="1:10" ht="34.5" customHeight="1" thickBot="1">
      <c r="A60" s="51" t="s">
        <v>37</v>
      </c>
      <c r="B60" s="52"/>
      <c r="C60" s="52"/>
      <c r="D60" s="52"/>
      <c r="E60" s="52"/>
      <c r="F60" s="113"/>
      <c r="G60" s="21">
        <f>H60+I60</f>
        <v>1</v>
      </c>
      <c r="H60" s="17">
        <v>1</v>
      </c>
      <c r="I60" s="18">
        <v>0</v>
      </c>
    </row>
    <row r="61" spans="1:10" ht="34.5" customHeight="1" thickBot="1">
      <c r="A61" s="51" t="s">
        <v>13</v>
      </c>
      <c r="B61" s="52"/>
      <c r="C61" s="52"/>
      <c r="D61" s="52"/>
      <c r="E61" s="52"/>
      <c r="F61" s="113"/>
      <c r="G61" s="21">
        <f>H61+I61</f>
        <v>1</v>
      </c>
      <c r="H61" s="17">
        <v>1</v>
      </c>
      <c r="I61" s="18">
        <v>0</v>
      </c>
    </row>
    <row r="62" spans="1:10" ht="34.5" customHeight="1" thickBot="1">
      <c r="A62" s="53" t="s">
        <v>53</v>
      </c>
      <c r="B62" s="38"/>
      <c r="C62" s="38"/>
      <c r="D62" s="38"/>
      <c r="E62" s="38"/>
      <c r="F62" s="39"/>
      <c r="G62" s="21">
        <f>H62+I62</f>
        <v>1</v>
      </c>
      <c r="H62" s="17">
        <v>0</v>
      </c>
      <c r="I62" s="18">
        <v>1</v>
      </c>
    </row>
    <row r="63" spans="1:10" ht="34.5" customHeight="1" thickBot="1">
      <c r="A63" s="66" t="s">
        <v>20</v>
      </c>
      <c r="B63" s="61"/>
      <c r="C63" s="61"/>
      <c r="D63" s="61"/>
      <c r="E63" s="61"/>
      <c r="F63" s="61"/>
      <c r="G63" s="31">
        <f>H63+I63</f>
        <v>3</v>
      </c>
      <c r="H63" s="32">
        <f>SUM(H60:H62)</f>
        <v>2</v>
      </c>
      <c r="I63" s="32">
        <f>I60+I61+I62</f>
        <v>1</v>
      </c>
    </row>
    <row r="64" spans="1:10" ht="34.5" customHeight="1" thickBot="1">
      <c r="A64" s="54" t="s">
        <v>14</v>
      </c>
      <c r="B64" s="58"/>
      <c r="C64" s="58"/>
      <c r="D64" s="58"/>
      <c r="E64" s="58"/>
      <c r="F64" s="58"/>
      <c r="G64" s="58"/>
      <c r="H64" s="58"/>
      <c r="I64" s="59"/>
    </row>
    <row r="65" spans="1:9" ht="34.5" customHeight="1" thickBot="1">
      <c r="A65" s="63" t="s">
        <v>36</v>
      </c>
      <c r="B65" s="64"/>
      <c r="C65" s="64"/>
      <c r="D65" s="64"/>
      <c r="E65" s="64"/>
      <c r="F65" s="65"/>
      <c r="G65" s="5">
        <f>H65+I65</f>
        <v>1</v>
      </c>
      <c r="H65" s="5">
        <v>0</v>
      </c>
      <c r="I65" s="2">
        <v>1</v>
      </c>
    </row>
    <row r="66" spans="1:9" ht="34.5" customHeight="1" thickBot="1">
      <c r="A66" s="63" t="s">
        <v>65</v>
      </c>
      <c r="B66" s="64"/>
      <c r="C66" s="64"/>
      <c r="D66" s="64"/>
      <c r="E66" s="64"/>
      <c r="F66" s="65"/>
      <c r="G66" s="5">
        <f>H66+I66</f>
        <v>1</v>
      </c>
      <c r="H66" s="5">
        <v>0</v>
      </c>
      <c r="I66" s="2">
        <v>1</v>
      </c>
    </row>
    <row r="67" spans="1:9" ht="34.5" customHeight="1" thickBot="1">
      <c r="A67" s="66" t="s">
        <v>20</v>
      </c>
      <c r="B67" s="61"/>
      <c r="C67" s="61"/>
      <c r="D67" s="61"/>
      <c r="E67" s="61"/>
      <c r="F67" s="61"/>
      <c r="G67" s="36">
        <f>H67+I67</f>
        <v>2</v>
      </c>
      <c r="H67" s="36">
        <f>SUM(H65:H65)</f>
        <v>0</v>
      </c>
      <c r="I67" s="35">
        <f>I65+I66</f>
        <v>2</v>
      </c>
    </row>
    <row r="68" spans="1:9" ht="34.5" customHeight="1" thickBot="1">
      <c r="A68" s="54" t="s">
        <v>60</v>
      </c>
      <c r="B68" s="58"/>
      <c r="C68" s="58"/>
      <c r="D68" s="58"/>
      <c r="E68" s="58"/>
      <c r="F68" s="58"/>
      <c r="G68" s="58"/>
      <c r="H68" s="58"/>
      <c r="I68" s="59"/>
    </row>
    <row r="69" spans="1:9" ht="34.5" customHeight="1" thickBot="1">
      <c r="A69" s="63" t="s">
        <v>59</v>
      </c>
      <c r="B69" s="64"/>
      <c r="C69" s="64"/>
      <c r="D69" s="64"/>
      <c r="E69" s="64"/>
      <c r="F69" s="65"/>
      <c r="G69" s="5">
        <f>H69+I69</f>
        <v>1</v>
      </c>
      <c r="H69" s="2">
        <v>0</v>
      </c>
      <c r="I69" s="6">
        <v>1</v>
      </c>
    </row>
    <row r="70" spans="1:9" ht="34.5" customHeight="1" thickBot="1">
      <c r="A70" s="66" t="s">
        <v>20</v>
      </c>
      <c r="B70" s="61"/>
      <c r="C70" s="61"/>
      <c r="D70" s="61"/>
      <c r="E70" s="61"/>
      <c r="F70" s="61"/>
      <c r="G70" s="31">
        <f>H70+I70</f>
        <v>1</v>
      </c>
      <c r="H70" s="32">
        <f>H69</f>
        <v>0</v>
      </c>
      <c r="I70" s="32">
        <f>I69</f>
        <v>1</v>
      </c>
    </row>
    <row r="71" spans="1:9" ht="34.5" customHeight="1" thickBot="1">
      <c r="A71" s="107" t="s">
        <v>15</v>
      </c>
      <c r="B71" s="108"/>
      <c r="C71" s="108"/>
      <c r="D71" s="108"/>
      <c r="E71" s="108"/>
      <c r="F71" s="108"/>
      <c r="G71" s="108"/>
      <c r="H71" s="108"/>
      <c r="I71" s="109"/>
    </row>
    <row r="72" spans="1:9" ht="34.5" customHeight="1" thickBot="1">
      <c r="A72" s="40" t="s">
        <v>16</v>
      </c>
      <c r="B72" s="41"/>
      <c r="C72" s="41"/>
      <c r="D72" s="41"/>
      <c r="E72" s="41"/>
      <c r="F72" s="41"/>
      <c r="G72" s="2">
        <f>H72+I72</f>
        <v>1</v>
      </c>
      <c r="H72" s="2">
        <v>1</v>
      </c>
      <c r="I72" s="6">
        <v>0</v>
      </c>
    </row>
    <row r="73" spans="1:9" ht="34.5" customHeight="1" thickBot="1">
      <c r="A73" s="66" t="s">
        <v>20</v>
      </c>
      <c r="B73" s="61"/>
      <c r="C73" s="61"/>
      <c r="D73" s="61"/>
      <c r="E73" s="61"/>
      <c r="F73" s="61"/>
      <c r="G73" s="31">
        <f>H73+I73</f>
        <v>1</v>
      </c>
      <c r="H73" s="32">
        <f>H72</f>
        <v>1</v>
      </c>
      <c r="I73" s="32">
        <f>I72</f>
        <v>0</v>
      </c>
    </row>
    <row r="74" spans="1:9" ht="34.5" customHeight="1" thickBot="1">
      <c r="A74" s="54" t="s">
        <v>30</v>
      </c>
      <c r="B74" s="58"/>
      <c r="C74" s="58"/>
      <c r="D74" s="58"/>
      <c r="E74" s="58"/>
      <c r="F74" s="58"/>
      <c r="G74" s="58"/>
      <c r="H74" s="58"/>
      <c r="I74" s="59"/>
    </row>
    <row r="75" spans="1:9" ht="34.5" customHeight="1" thickBot="1">
      <c r="A75" s="43" t="s">
        <v>52</v>
      </c>
      <c r="B75" s="47"/>
      <c r="C75" s="47"/>
      <c r="D75" s="47"/>
      <c r="E75" s="47"/>
      <c r="F75" s="47"/>
      <c r="G75" s="19">
        <f>+I75</f>
        <v>1</v>
      </c>
      <c r="H75" s="23">
        <v>0</v>
      </c>
      <c r="I75" s="20">
        <v>1</v>
      </c>
    </row>
    <row r="76" spans="1:9" ht="34.5" customHeight="1" thickBot="1">
      <c r="A76" s="104" t="s">
        <v>46</v>
      </c>
      <c r="B76" s="105"/>
      <c r="C76" s="105"/>
      <c r="D76" s="105"/>
      <c r="E76" s="105"/>
      <c r="F76" s="106"/>
      <c r="G76" s="8">
        <f>H76+I76</f>
        <v>2</v>
      </c>
      <c r="H76" s="9">
        <v>0</v>
      </c>
      <c r="I76" s="10">
        <v>2</v>
      </c>
    </row>
    <row r="77" spans="1:9" ht="34.5" customHeight="1" thickBot="1">
      <c r="A77" s="104" t="s">
        <v>31</v>
      </c>
      <c r="B77" s="105"/>
      <c r="C77" s="105"/>
      <c r="D77" s="105"/>
      <c r="E77" s="105"/>
      <c r="F77" s="106"/>
      <c r="G77" s="8">
        <f>H77+I77</f>
        <v>1</v>
      </c>
      <c r="H77" s="9">
        <v>0</v>
      </c>
      <c r="I77" s="10">
        <v>1</v>
      </c>
    </row>
    <row r="78" spans="1:9" ht="34.5" customHeight="1" thickBot="1">
      <c r="A78" s="40" t="s">
        <v>69</v>
      </c>
      <c r="B78" s="41"/>
      <c r="C78" s="41"/>
      <c r="D78" s="41"/>
      <c r="E78" s="41"/>
      <c r="F78" s="42"/>
      <c r="G78" s="8">
        <f>H78+I78</f>
        <v>1</v>
      </c>
      <c r="H78" s="9">
        <v>0</v>
      </c>
      <c r="I78" s="10">
        <v>1</v>
      </c>
    </row>
    <row r="79" spans="1:9" ht="34.5" customHeight="1" thickBot="1">
      <c r="A79" s="110" t="s">
        <v>20</v>
      </c>
      <c r="B79" s="111"/>
      <c r="C79" s="111"/>
      <c r="D79" s="111"/>
      <c r="E79" s="111"/>
      <c r="F79" s="112"/>
      <c r="G79" s="31">
        <f>I79+H79</f>
        <v>5</v>
      </c>
      <c r="H79" s="32">
        <f>SUM(H77)</f>
        <v>0</v>
      </c>
      <c r="I79" s="32">
        <f>SUM(I75:I78)</f>
        <v>5</v>
      </c>
    </row>
    <row r="80" spans="1:9" ht="34.5" customHeight="1" thickBot="1">
      <c r="A80" s="101" t="s">
        <v>17</v>
      </c>
      <c r="B80" s="102"/>
      <c r="C80" s="102"/>
      <c r="D80" s="102"/>
      <c r="E80" s="102"/>
      <c r="F80" s="103"/>
      <c r="G80" s="3">
        <f>G12+G23+G30+G51+G55+G58+G63+G67+G70+G73+G79</f>
        <v>109</v>
      </c>
      <c r="H80" s="4">
        <f>H12+H23+H30+H51+H55+H58+H63+H67+H73+H79</f>
        <v>15</v>
      </c>
      <c r="I80" s="4">
        <f>I12+I23+I30+I51+I55+I58+I63+I67+I70+I73+I79</f>
        <v>94</v>
      </c>
    </row>
  </sheetData>
  <mergeCells count="79">
    <mergeCell ref="A37:F37"/>
    <mergeCell ref="A40:F40"/>
    <mergeCell ref="A61:F61"/>
    <mergeCell ref="A48:F48"/>
    <mergeCell ref="A66:F66"/>
    <mergeCell ref="A62:F62"/>
    <mergeCell ref="A33:F33"/>
    <mergeCell ref="A46:F46"/>
    <mergeCell ref="A43:F43"/>
    <mergeCell ref="A58:F58"/>
    <mergeCell ref="A57:F57"/>
    <mergeCell ref="A50:F50"/>
    <mergeCell ref="A47:F47"/>
    <mergeCell ref="A49:F49"/>
    <mergeCell ref="A54:F54"/>
    <mergeCell ref="A39:F39"/>
    <mergeCell ref="A36:F36"/>
    <mergeCell ref="A35:F35"/>
    <mergeCell ref="A41:F41"/>
    <mergeCell ref="A60:F60"/>
    <mergeCell ref="A51:F51"/>
    <mergeCell ref="A55:F55"/>
    <mergeCell ref="A52:I52"/>
    <mergeCell ref="A56:I56"/>
    <mergeCell ref="A59:I59"/>
    <mergeCell ref="A42:F42"/>
    <mergeCell ref="A44:F44"/>
    <mergeCell ref="A53:F53"/>
    <mergeCell ref="A45:F45"/>
    <mergeCell ref="A80:F80"/>
    <mergeCell ref="A67:F67"/>
    <mergeCell ref="A63:F63"/>
    <mergeCell ref="A73:F73"/>
    <mergeCell ref="A74:I74"/>
    <mergeCell ref="A77:F77"/>
    <mergeCell ref="A72:F72"/>
    <mergeCell ref="A71:I71"/>
    <mergeCell ref="A79:F79"/>
    <mergeCell ref="A65:F65"/>
    <mergeCell ref="A76:F76"/>
    <mergeCell ref="A75:F75"/>
    <mergeCell ref="A70:F70"/>
    <mergeCell ref="A68:I68"/>
    <mergeCell ref="A69:F69"/>
    <mergeCell ref="A64:I64"/>
    <mergeCell ref="A2:I2"/>
    <mergeCell ref="G4:I4"/>
    <mergeCell ref="H5:I5"/>
    <mergeCell ref="G5:G6"/>
    <mergeCell ref="A4:F6"/>
    <mergeCell ref="A28:F28"/>
    <mergeCell ref="A26:F26"/>
    <mergeCell ref="A22:F22"/>
    <mergeCell ref="A7:I7"/>
    <mergeCell ref="A13:I13"/>
    <mergeCell ref="A16:F16"/>
    <mergeCell ref="A17:F17"/>
    <mergeCell ref="A8:F8"/>
    <mergeCell ref="A11:F11"/>
    <mergeCell ref="A15:F15"/>
    <mergeCell ref="A12:F12"/>
    <mergeCell ref="A14:F14"/>
    <mergeCell ref="A9:F9"/>
    <mergeCell ref="A29:F29"/>
    <mergeCell ref="A78:F78"/>
    <mergeCell ref="A38:F38"/>
    <mergeCell ref="A19:F19"/>
    <mergeCell ref="A10:F10"/>
    <mergeCell ref="A25:F25"/>
    <mergeCell ref="A32:F32"/>
    <mergeCell ref="A34:F34"/>
    <mergeCell ref="A18:F18"/>
    <mergeCell ref="A21:F21"/>
    <mergeCell ref="A20:F20"/>
    <mergeCell ref="A24:I24"/>
    <mergeCell ref="A31:I31"/>
    <mergeCell ref="A23:F23"/>
    <mergeCell ref="A27:F27"/>
    <mergeCell ref="A30:F30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2024-03-19T07:56:19Z</dcterms:modified>
</cp:coreProperties>
</file>