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215" i="1"/>
  <c r="K214"/>
  <c r="H215"/>
  <c r="H214"/>
  <c r="K195"/>
  <c r="I196"/>
  <c r="M219"/>
  <c r="D162"/>
  <c r="D90"/>
  <c r="H216"/>
  <c r="K216"/>
  <c r="K32"/>
  <c r="K54" l="1"/>
  <c r="D11"/>
  <c r="E141"/>
  <c r="L7"/>
  <c r="C45" l="1"/>
  <c r="L45" s="1"/>
  <c r="D45"/>
  <c r="M45" s="1"/>
  <c r="H46"/>
  <c r="M44"/>
  <c r="L44"/>
  <c r="E44"/>
  <c r="K89"/>
  <c r="K25"/>
  <c r="E45" l="1"/>
  <c r="N45"/>
  <c r="N44"/>
  <c r="M57"/>
  <c r="L10"/>
  <c r="D81"/>
  <c r="E168"/>
  <c r="K19"/>
  <c r="K13"/>
  <c r="M260"/>
  <c r="M261" s="1"/>
  <c r="L260"/>
  <c r="L261" s="1"/>
  <c r="E260"/>
  <c r="J261"/>
  <c r="I261"/>
  <c r="G261"/>
  <c r="F261"/>
  <c r="D261"/>
  <c r="C261"/>
  <c r="M7"/>
  <c r="M10"/>
  <c r="N261" l="1"/>
  <c r="E261"/>
  <c r="N260"/>
  <c r="C151"/>
  <c r="D151"/>
  <c r="F151"/>
  <c r="G151"/>
  <c r="I151"/>
  <c r="J151"/>
  <c r="C75"/>
  <c r="D75"/>
  <c r="F75"/>
  <c r="G75"/>
  <c r="I75"/>
  <c r="J75"/>
  <c r="L25"/>
  <c r="M25"/>
  <c r="L28"/>
  <c r="M28"/>
  <c r="L31"/>
  <c r="M31"/>
  <c r="L32"/>
  <c r="M32"/>
  <c r="L35"/>
  <c r="M35"/>
  <c r="L38"/>
  <c r="M38"/>
  <c r="L39"/>
  <c r="M39"/>
  <c r="L40"/>
  <c r="M40"/>
  <c r="L41"/>
  <c r="M41"/>
  <c r="L49"/>
  <c r="M49"/>
  <c r="L50"/>
  <c r="M50"/>
  <c r="L53"/>
  <c r="M53"/>
  <c r="L54"/>
  <c r="M54"/>
  <c r="L57"/>
  <c r="L60"/>
  <c r="M60"/>
  <c r="L63"/>
  <c r="M63"/>
  <c r="L66"/>
  <c r="M66"/>
  <c r="L69"/>
  <c r="M69"/>
  <c r="L74"/>
  <c r="M74"/>
  <c r="L77"/>
  <c r="M77"/>
  <c r="L78"/>
  <c r="M78"/>
  <c r="L79"/>
  <c r="M79"/>
  <c r="L80"/>
  <c r="M80"/>
  <c r="L83"/>
  <c r="M83"/>
  <c r="L88"/>
  <c r="M88"/>
  <c r="L89"/>
  <c r="M89"/>
  <c r="L92"/>
  <c r="M92"/>
  <c r="L95"/>
  <c r="M95"/>
  <c r="L96"/>
  <c r="M96"/>
  <c r="L101"/>
  <c r="M101"/>
  <c r="L102"/>
  <c r="M102"/>
  <c r="L103"/>
  <c r="M103"/>
  <c r="L104"/>
  <c r="M104"/>
  <c r="L105"/>
  <c r="M105"/>
  <c r="L108"/>
  <c r="M108"/>
  <c r="L111"/>
  <c r="M111"/>
  <c r="L112"/>
  <c r="M112"/>
  <c r="L113"/>
  <c r="M113"/>
  <c r="L114"/>
  <c r="M114"/>
  <c r="L117"/>
  <c r="M117"/>
  <c r="L118"/>
  <c r="M118"/>
  <c r="L119"/>
  <c r="M119"/>
  <c r="L122"/>
  <c r="M122"/>
  <c r="L123"/>
  <c r="M123"/>
  <c r="L124"/>
  <c r="M124"/>
  <c r="L125"/>
  <c r="M125"/>
  <c r="L128"/>
  <c r="M128"/>
  <c r="L129"/>
  <c r="M129"/>
  <c r="L130"/>
  <c r="M130"/>
  <c r="L133"/>
  <c r="M133"/>
  <c r="L136"/>
  <c r="M136"/>
  <c r="L141"/>
  <c r="M141"/>
  <c r="L144"/>
  <c r="M144"/>
  <c r="L147"/>
  <c r="M147"/>
  <c r="L150"/>
  <c r="M150"/>
  <c r="L153"/>
  <c r="M153"/>
  <c r="L156"/>
  <c r="M156"/>
  <c r="L161"/>
  <c r="M161"/>
  <c r="L164"/>
  <c r="M164"/>
  <c r="L165"/>
  <c r="M165"/>
  <c r="L168"/>
  <c r="M168"/>
  <c r="L169"/>
  <c r="M169"/>
  <c r="L172"/>
  <c r="M172"/>
  <c r="L175"/>
  <c r="M175"/>
  <c r="L178"/>
  <c r="M178"/>
  <c r="L183"/>
  <c r="M183"/>
  <c r="L186"/>
  <c r="M186"/>
  <c r="L189"/>
  <c r="M189"/>
  <c r="L194"/>
  <c r="M194"/>
  <c r="L195"/>
  <c r="M195"/>
  <c r="L198"/>
  <c r="M198"/>
  <c r="L201"/>
  <c r="M201"/>
  <c r="L206"/>
  <c r="M206"/>
  <c r="L209"/>
  <c r="M209"/>
  <c r="L214"/>
  <c r="M214"/>
  <c r="L219"/>
  <c r="N219" s="1"/>
  <c r="L222"/>
  <c r="M222"/>
  <c r="L223"/>
  <c r="M223"/>
  <c r="L226"/>
  <c r="M226"/>
  <c r="L227"/>
  <c r="M227"/>
  <c r="L228"/>
  <c r="M228"/>
  <c r="L231"/>
  <c r="M231"/>
  <c r="L234"/>
  <c r="M234"/>
  <c r="L237"/>
  <c r="M237"/>
  <c r="L240"/>
  <c r="M240"/>
  <c r="L245"/>
  <c r="M245"/>
  <c r="L248"/>
  <c r="M248"/>
  <c r="L251"/>
  <c r="M251"/>
  <c r="L254"/>
  <c r="M254"/>
  <c r="L257"/>
  <c r="M257"/>
  <c r="L263"/>
  <c r="M263"/>
  <c r="M24"/>
  <c r="L24"/>
  <c r="M19"/>
  <c r="L19"/>
  <c r="M16"/>
  <c r="L16"/>
  <c r="M13"/>
  <c r="E194"/>
  <c r="K105"/>
  <c r="E57"/>
  <c r="I166"/>
  <c r="H166"/>
  <c r="I179"/>
  <c r="H179"/>
  <c r="I173"/>
  <c r="H173"/>
  <c r="I170"/>
  <c r="H170"/>
  <c r="C187"/>
  <c r="C176"/>
  <c r="J106"/>
  <c r="I106"/>
  <c r="G106"/>
  <c r="F106"/>
  <c r="D106"/>
  <c r="C106"/>
  <c r="E105"/>
  <c r="E83"/>
  <c r="J84"/>
  <c r="I84"/>
  <c r="G84"/>
  <c r="F84"/>
  <c r="D84"/>
  <c r="M84" s="1"/>
  <c r="C84"/>
  <c r="E69"/>
  <c r="J70"/>
  <c r="I70"/>
  <c r="G70"/>
  <c r="F70"/>
  <c r="D70"/>
  <c r="C70"/>
  <c r="E24"/>
  <c r="J26"/>
  <c r="I26"/>
  <c r="G26"/>
  <c r="F26"/>
  <c r="D26"/>
  <c r="C26"/>
  <c r="L151" l="1"/>
  <c r="N32"/>
  <c r="L70"/>
  <c r="L84"/>
  <c r="N165"/>
  <c r="N63"/>
  <c r="N31"/>
  <c r="H180"/>
  <c r="N164"/>
  <c r="N25"/>
  <c r="M26"/>
  <c r="L26"/>
  <c r="N147"/>
  <c r="N136"/>
  <c r="N130"/>
  <c r="N129"/>
  <c r="N128"/>
  <c r="N119"/>
  <c r="N118"/>
  <c r="N112"/>
  <c r="N108"/>
  <c r="N104"/>
  <c r="N103"/>
  <c r="N96"/>
  <c r="N83"/>
  <c r="N80"/>
  <c r="N79"/>
  <c r="N78"/>
  <c r="N77"/>
  <c r="N74"/>
  <c r="K151"/>
  <c r="M70"/>
  <c r="N231"/>
  <c r="N223"/>
  <c r="N222"/>
  <c r="N201"/>
  <c r="N195"/>
  <c r="N194"/>
  <c r="N186"/>
  <c r="N168"/>
  <c r="N172"/>
  <c r="N114"/>
  <c r="N113"/>
  <c r="L106"/>
  <c r="N92"/>
  <c r="L75"/>
  <c r="E75"/>
  <c r="N69"/>
  <c r="N40"/>
  <c r="N35"/>
  <c r="N28"/>
  <c r="N227"/>
  <c r="N209"/>
  <c r="N178"/>
  <c r="N161"/>
  <c r="E151"/>
  <c r="N144"/>
  <c r="N102"/>
  <c r="N54"/>
  <c r="N39"/>
  <c r="N257"/>
  <c r="N84"/>
  <c r="N263"/>
  <c r="N240"/>
  <c r="N234"/>
  <c r="N228"/>
  <c r="N226"/>
  <c r="N214"/>
  <c r="N198"/>
  <c r="N189"/>
  <c r="N156"/>
  <c r="N150"/>
  <c r="N141"/>
  <c r="N133"/>
  <c r="N125"/>
  <c r="N124"/>
  <c r="N122"/>
  <c r="N117"/>
  <c r="N111"/>
  <c r="N95"/>
  <c r="N89"/>
  <c r="N88"/>
  <c r="N66"/>
  <c r="N60"/>
  <c r="N53"/>
  <c r="N49"/>
  <c r="M75"/>
  <c r="N206"/>
  <c r="N183"/>
  <c r="N153"/>
  <c r="M151"/>
  <c r="N151" s="1"/>
  <c r="N175"/>
  <c r="N169"/>
  <c r="N123"/>
  <c r="M106"/>
  <c r="N101"/>
  <c r="N57"/>
  <c r="N50"/>
  <c r="N24"/>
  <c r="N19"/>
  <c r="N16"/>
  <c r="N13"/>
  <c r="N10"/>
  <c r="N7"/>
  <c r="E84"/>
  <c r="E70"/>
  <c r="J196"/>
  <c r="G196"/>
  <c r="F196"/>
  <c r="D196"/>
  <c r="C196"/>
  <c r="D61"/>
  <c r="E50"/>
  <c r="J51"/>
  <c r="I51"/>
  <c r="G51"/>
  <c r="F51"/>
  <c r="D51"/>
  <c r="M51" s="1"/>
  <c r="C51"/>
  <c r="C90"/>
  <c r="E122"/>
  <c r="K257"/>
  <c r="K254"/>
  <c r="K251"/>
  <c r="K248"/>
  <c r="K245"/>
  <c r="K222"/>
  <c r="K169"/>
  <c r="K150"/>
  <c r="K147"/>
  <c r="K144"/>
  <c r="E263"/>
  <c r="E257"/>
  <c r="E254"/>
  <c r="E251"/>
  <c r="E248"/>
  <c r="E245"/>
  <c r="E240"/>
  <c r="E234"/>
  <c r="E231"/>
  <c r="E228"/>
  <c r="E227"/>
  <c r="E226"/>
  <c r="E223"/>
  <c r="E222"/>
  <c r="E219"/>
  <c r="E214"/>
  <c r="E209"/>
  <c r="E206"/>
  <c r="E201"/>
  <c r="E198"/>
  <c r="E195"/>
  <c r="E189"/>
  <c r="E186"/>
  <c r="E183"/>
  <c r="E178"/>
  <c r="E175"/>
  <c r="E172"/>
  <c r="E169"/>
  <c r="E165"/>
  <c r="E164"/>
  <c r="E161"/>
  <c r="E156"/>
  <c r="E153"/>
  <c r="E150"/>
  <c r="E147"/>
  <c r="E144"/>
  <c r="E136"/>
  <c r="E133"/>
  <c r="E130"/>
  <c r="E129"/>
  <c r="E128"/>
  <c r="E125"/>
  <c r="E124"/>
  <c r="E123"/>
  <c r="E119"/>
  <c r="E118"/>
  <c r="E117"/>
  <c r="E114"/>
  <c r="E113"/>
  <c r="E112"/>
  <c r="E111"/>
  <c r="E108"/>
  <c r="E104"/>
  <c r="E103"/>
  <c r="E102"/>
  <c r="E101"/>
  <c r="E96"/>
  <c r="E95"/>
  <c r="E92"/>
  <c r="E89"/>
  <c r="E88"/>
  <c r="E80"/>
  <c r="E79"/>
  <c r="E78"/>
  <c r="E77"/>
  <c r="E74"/>
  <c r="E66"/>
  <c r="E63"/>
  <c r="E60"/>
  <c r="E54"/>
  <c r="E53"/>
  <c r="E40"/>
  <c r="E39"/>
  <c r="E35"/>
  <c r="E32"/>
  <c r="E31"/>
  <c r="E28"/>
  <c r="E25"/>
  <c r="E19"/>
  <c r="E16"/>
  <c r="E13"/>
  <c r="E10"/>
  <c r="E7"/>
  <c r="J264"/>
  <c r="I264"/>
  <c r="G264"/>
  <c r="F264"/>
  <c r="D264"/>
  <c r="C264"/>
  <c r="J258"/>
  <c r="I258"/>
  <c r="G258"/>
  <c r="F258"/>
  <c r="D258"/>
  <c r="C258"/>
  <c r="J255"/>
  <c r="I255"/>
  <c r="G255"/>
  <c r="F255"/>
  <c r="D255"/>
  <c r="C255"/>
  <c r="J252"/>
  <c r="I252"/>
  <c r="G252"/>
  <c r="F252"/>
  <c r="D252"/>
  <c r="C252"/>
  <c r="J249"/>
  <c r="I249"/>
  <c r="G249"/>
  <c r="F249"/>
  <c r="D249"/>
  <c r="C249"/>
  <c r="L249" s="1"/>
  <c r="J246"/>
  <c r="I246"/>
  <c r="G246"/>
  <c r="F246"/>
  <c r="F265" s="1"/>
  <c r="D246"/>
  <c r="C246"/>
  <c r="J241"/>
  <c r="I241"/>
  <c r="G241"/>
  <c r="F241"/>
  <c r="D241"/>
  <c r="C241"/>
  <c r="L241" s="1"/>
  <c r="J238"/>
  <c r="I238"/>
  <c r="G238"/>
  <c r="F238"/>
  <c r="D238"/>
  <c r="C238"/>
  <c r="J235"/>
  <c r="I235"/>
  <c r="G235"/>
  <c r="F235"/>
  <c r="D235"/>
  <c r="C235"/>
  <c r="L235" s="1"/>
  <c r="J232"/>
  <c r="I232"/>
  <c r="G232"/>
  <c r="F232"/>
  <c r="D232"/>
  <c r="C232"/>
  <c r="J229"/>
  <c r="I229"/>
  <c r="G229"/>
  <c r="F229"/>
  <c r="D229"/>
  <c r="C229"/>
  <c r="L229" s="1"/>
  <c r="J224"/>
  <c r="I224"/>
  <c r="G224"/>
  <c r="F224"/>
  <c r="D224"/>
  <c r="C224"/>
  <c r="J220"/>
  <c r="I220"/>
  <c r="I242" s="1"/>
  <c r="G220"/>
  <c r="F220"/>
  <c r="F242" s="1"/>
  <c r="D220"/>
  <c r="M220" s="1"/>
  <c r="C220"/>
  <c r="J215"/>
  <c r="J216" s="1"/>
  <c r="I215"/>
  <c r="I216" s="1"/>
  <c r="G215"/>
  <c r="G216" s="1"/>
  <c r="F215"/>
  <c r="F216" s="1"/>
  <c r="D215"/>
  <c r="D216" s="1"/>
  <c r="C215"/>
  <c r="C216" s="1"/>
  <c r="J210"/>
  <c r="I210"/>
  <c r="G210"/>
  <c r="F210"/>
  <c r="D210"/>
  <c r="C210"/>
  <c r="L210" s="1"/>
  <c r="J207"/>
  <c r="I207"/>
  <c r="G207"/>
  <c r="F207"/>
  <c r="F211" s="1"/>
  <c r="D207"/>
  <c r="C207"/>
  <c r="J202"/>
  <c r="I202"/>
  <c r="G202"/>
  <c r="F202"/>
  <c r="D202"/>
  <c r="C202"/>
  <c r="L202" s="1"/>
  <c r="J199"/>
  <c r="I199"/>
  <c r="G199"/>
  <c r="F199"/>
  <c r="D199"/>
  <c r="C199"/>
  <c r="J190"/>
  <c r="I190"/>
  <c r="G190"/>
  <c r="F190"/>
  <c r="D190"/>
  <c r="C190"/>
  <c r="J187"/>
  <c r="I187"/>
  <c r="G187"/>
  <c r="F187"/>
  <c r="L187" s="1"/>
  <c r="D187"/>
  <c r="J184"/>
  <c r="I184"/>
  <c r="G184"/>
  <c r="F184"/>
  <c r="D184"/>
  <c r="C184"/>
  <c r="J179"/>
  <c r="G179"/>
  <c r="F179"/>
  <c r="D179"/>
  <c r="C179"/>
  <c r="L179" s="1"/>
  <c r="J176"/>
  <c r="I176"/>
  <c r="G176"/>
  <c r="F176"/>
  <c r="L176" s="1"/>
  <c r="D176"/>
  <c r="J173"/>
  <c r="G173"/>
  <c r="F173"/>
  <c r="D173"/>
  <c r="C173"/>
  <c r="J170"/>
  <c r="G170"/>
  <c r="F170"/>
  <c r="D170"/>
  <c r="C170"/>
  <c r="J166"/>
  <c r="G166"/>
  <c r="F166"/>
  <c r="D166"/>
  <c r="C166"/>
  <c r="I162"/>
  <c r="G162"/>
  <c r="F162"/>
  <c r="M162"/>
  <c r="C162"/>
  <c r="J157"/>
  <c r="I157"/>
  <c r="G157"/>
  <c r="F157"/>
  <c r="D157"/>
  <c r="C157"/>
  <c r="J154"/>
  <c r="I154"/>
  <c r="G154"/>
  <c r="F154"/>
  <c r="D154"/>
  <c r="M154" s="1"/>
  <c r="C154"/>
  <c r="J148"/>
  <c r="I148"/>
  <c r="G148"/>
  <c r="F148"/>
  <c r="D148"/>
  <c r="C148"/>
  <c r="J145"/>
  <c r="I145"/>
  <c r="G145"/>
  <c r="F145"/>
  <c r="D145"/>
  <c r="C145"/>
  <c r="J142"/>
  <c r="I142"/>
  <c r="G142"/>
  <c r="F142"/>
  <c r="D142"/>
  <c r="C142"/>
  <c r="J137"/>
  <c r="I137"/>
  <c r="G137"/>
  <c r="F137"/>
  <c r="D137"/>
  <c r="M137" s="1"/>
  <c r="C137"/>
  <c r="J134"/>
  <c r="I134"/>
  <c r="G134"/>
  <c r="M134" s="1"/>
  <c r="F134"/>
  <c r="C134"/>
  <c r="J131"/>
  <c r="I131"/>
  <c r="G131"/>
  <c r="F131"/>
  <c r="D131"/>
  <c r="C131"/>
  <c r="J126"/>
  <c r="I126"/>
  <c r="G126"/>
  <c r="F126"/>
  <c r="D126"/>
  <c r="C126"/>
  <c r="J120"/>
  <c r="I120"/>
  <c r="G120"/>
  <c r="F120"/>
  <c r="D120"/>
  <c r="C120"/>
  <c r="J115"/>
  <c r="I115"/>
  <c r="G115"/>
  <c r="F115"/>
  <c r="D115"/>
  <c r="C115"/>
  <c r="J109"/>
  <c r="I109"/>
  <c r="G109"/>
  <c r="F109"/>
  <c r="D109"/>
  <c r="C109"/>
  <c r="J97"/>
  <c r="G97"/>
  <c r="D97"/>
  <c r="C97"/>
  <c r="L97" s="1"/>
  <c r="J93"/>
  <c r="I98"/>
  <c r="G93"/>
  <c r="F93"/>
  <c r="F98" s="1"/>
  <c r="D93"/>
  <c r="C93"/>
  <c r="G90"/>
  <c r="F90"/>
  <c r="J81"/>
  <c r="I81"/>
  <c r="I85" s="1"/>
  <c r="G81"/>
  <c r="G85" s="1"/>
  <c r="F81"/>
  <c r="F85" s="1"/>
  <c r="C81"/>
  <c r="C85" s="1"/>
  <c r="J67"/>
  <c r="I67"/>
  <c r="D67"/>
  <c r="C67"/>
  <c r="J64"/>
  <c r="I64"/>
  <c r="G64"/>
  <c r="F64"/>
  <c r="D64"/>
  <c r="C64"/>
  <c r="J61"/>
  <c r="I61"/>
  <c r="G61"/>
  <c r="F61"/>
  <c r="C61"/>
  <c r="J58"/>
  <c r="I58"/>
  <c r="G58"/>
  <c r="F58"/>
  <c r="D58"/>
  <c r="C58"/>
  <c r="J55"/>
  <c r="I55"/>
  <c r="G55"/>
  <c r="F55"/>
  <c r="D55"/>
  <c r="C55"/>
  <c r="J42"/>
  <c r="I42"/>
  <c r="G42"/>
  <c r="F42"/>
  <c r="D42"/>
  <c r="C42"/>
  <c r="J36"/>
  <c r="I36"/>
  <c r="G36"/>
  <c r="F36"/>
  <c r="D36"/>
  <c r="C36"/>
  <c r="J33"/>
  <c r="I33"/>
  <c r="G33"/>
  <c r="F33"/>
  <c r="D33"/>
  <c r="C33"/>
  <c r="J29"/>
  <c r="I29"/>
  <c r="G29"/>
  <c r="F29"/>
  <c r="D29"/>
  <c r="C29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C11"/>
  <c r="J8"/>
  <c r="I8"/>
  <c r="G8"/>
  <c r="F8"/>
  <c r="D8"/>
  <c r="C8"/>
  <c r="J98" l="1"/>
  <c r="L220"/>
  <c r="N220" s="1"/>
  <c r="D265"/>
  <c r="N70"/>
  <c r="D98"/>
  <c r="L255"/>
  <c r="L264"/>
  <c r="G21"/>
  <c r="M14"/>
  <c r="M20"/>
  <c r="G46"/>
  <c r="M42"/>
  <c r="L67"/>
  <c r="F138"/>
  <c r="L126"/>
  <c r="L134"/>
  <c r="L51"/>
  <c r="N51" s="1"/>
  <c r="L196"/>
  <c r="F21"/>
  <c r="L14"/>
  <c r="F46"/>
  <c r="J138"/>
  <c r="M120"/>
  <c r="L148"/>
  <c r="L157"/>
  <c r="L170"/>
  <c r="N170" s="1"/>
  <c r="L184"/>
  <c r="M190"/>
  <c r="M202"/>
  <c r="G211"/>
  <c r="M210"/>
  <c r="N210" s="1"/>
  <c r="J242"/>
  <c r="M229"/>
  <c r="M235"/>
  <c r="N235" s="1"/>
  <c r="M241"/>
  <c r="G265"/>
  <c r="M249"/>
  <c r="M255"/>
  <c r="L190"/>
  <c r="M264"/>
  <c r="J21"/>
  <c r="M55"/>
  <c r="L64"/>
  <c r="L120"/>
  <c r="L131"/>
  <c r="L145"/>
  <c r="L154"/>
  <c r="N154" s="1"/>
  <c r="L162"/>
  <c r="N162" s="1"/>
  <c r="M176"/>
  <c r="M187"/>
  <c r="N187" s="1"/>
  <c r="M199"/>
  <c r="J211"/>
  <c r="G242"/>
  <c r="M224"/>
  <c r="M232"/>
  <c r="M238"/>
  <c r="J265"/>
  <c r="M252"/>
  <c r="M258"/>
  <c r="I21"/>
  <c r="L17"/>
  <c r="I46"/>
  <c r="L36"/>
  <c r="G138"/>
  <c r="M115"/>
  <c r="M126"/>
  <c r="M148"/>
  <c r="M157"/>
  <c r="N157" s="1"/>
  <c r="L173"/>
  <c r="I211"/>
  <c r="L224"/>
  <c r="L232"/>
  <c r="L238"/>
  <c r="L246"/>
  <c r="L252"/>
  <c r="L33"/>
  <c r="M67"/>
  <c r="C21"/>
  <c r="M196"/>
  <c r="J46"/>
  <c r="M8"/>
  <c r="D21"/>
  <c r="L29"/>
  <c r="J203"/>
  <c r="L199"/>
  <c r="G203"/>
  <c r="M64"/>
  <c r="N64" s="1"/>
  <c r="L55"/>
  <c r="L166"/>
  <c r="M36"/>
  <c r="M33"/>
  <c r="M29"/>
  <c r="N106"/>
  <c r="N75"/>
  <c r="L58"/>
  <c r="M93"/>
  <c r="C46"/>
  <c r="N26"/>
  <c r="D46"/>
  <c r="L93"/>
  <c r="F203"/>
  <c r="I203"/>
  <c r="L81"/>
  <c r="N134"/>
  <c r="G180"/>
  <c r="L115"/>
  <c r="L137"/>
  <c r="G98"/>
  <c r="M97"/>
  <c r="N97" s="1"/>
  <c r="M166"/>
  <c r="F191"/>
  <c r="I191"/>
  <c r="N190"/>
  <c r="C203"/>
  <c r="N202"/>
  <c r="I265"/>
  <c r="K265" s="1"/>
  <c r="M184"/>
  <c r="N184" s="1"/>
  <c r="I180"/>
  <c r="M173"/>
  <c r="M179"/>
  <c r="N179" s="1"/>
  <c r="N173"/>
  <c r="M131"/>
  <c r="N137"/>
  <c r="M145"/>
  <c r="M81"/>
  <c r="L20"/>
  <c r="K14"/>
  <c r="L42"/>
  <c r="N229"/>
  <c r="D203"/>
  <c r="K20"/>
  <c r="L8"/>
  <c r="M17"/>
  <c r="N17" s="1"/>
  <c r="L258"/>
  <c r="C265"/>
  <c r="C138"/>
  <c r="L109"/>
  <c r="C158"/>
  <c r="L142"/>
  <c r="L215"/>
  <c r="L216" s="1"/>
  <c r="L61"/>
  <c r="M170"/>
  <c r="N241"/>
  <c r="L90"/>
  <c r="M61"/>
  <c r="D242"/>
  <c r="M246"/>
  <c r="M58"/>
  <c r="L85"/>
  <c r="N176"/>
  <c r="N264"/>
  <c r="M215"/>
  <c r="M216" s="1"/>
  <c r="D211"/>
  <c r="M207"/>
  <c r="C211"/>
  <c r="L211" s="1"/>
  <c r="L207"/>
  <c r="D158"/>
  <c r="M142"/>
  <c r="D138"/>
  <c r="M109"/>
  <c r="M90"/>
  <c r="D85"/>
  <c r="E58"/>
  <c r="N14"/>
  <c r="M11"/>
  <c r="L11"/>
  <c r="J85"/>
  <c r="J191"/>
  <c r="D71"/>
  <c r="G71"/>
  <c r="J71"/>
  <c r="F180"/>
  <c r="G191"/>
  <c r="K252"/>
  <c r="K258"/>
  <c r="E264"/>
  <c r="C71"/>
  <c r="F71"/>
  <c r="I71"/>
  <c r="E235"/>
  <c r="E241"/>
  <c r="K255"/>
  <c r="E255"/>
  <c r="K249"/>
  <c r="E246"/>
  <c r="E220"/>
  <c r="E67"/>
  <c r="E64"/>
  <c r="C242"/>
  <c r="E14"/>
  <c r="E17"/>
  <c r="E20"/>
  <c r="E93"/>
  <c r="E137"/>
  <c r="E145"/>
  <c r="K145"/>
  <c r="F158"/>
  <c r="I158"/>
  <c r="E157"/>
  <c r="E162"/>
  <c r="E173"/>
  <c r="E179"/>
  <c r="E184"/>
  <c r="G158"/>
  <c r="J158"/>
  <c r="D180"/>
  <c r="J180"/>
  <c r="D191"/>
  <c r="K148"/>
  <c r="E258"/>
  <c r="E252"/>
  <c r="E249"/>
  <c r="K246"/>
  <c r="E232"/>
  <c r="E229"/>
  <c r="E224"/>
  <c r="K224"/>
  <c r="E215"/>
  <c r="E216" s="1"/>
  <c r="E210"/>
  <c r="E207"/>
  <c r="E202"/>
  <c r="E199"/>
  <c r="E196"/>
  <c r="E190"/>
  <c r="E187"/>
  <c r="C191"/>
  <c r="K170"/>
  <c r="E176"/>
  <c r="E170"/>
  <c r="E166"/>
  <c r="C180"/>
  <c r="E154"/>
  <c r="E148"/>
  <c r="E142"/>
  <c r="E134"/>
  <c r="E131"/>
  <c r="E126"/>
  <c r="E120"/>
  <c r="E115"/>
  <c r="E109"/>
  <c r="I138"/>
  <c r="E106"/>
  <c r="E97"/>
  <c r="E90"/>
  <c r="C98"/>
  <c r="E81"/>
  <c r="E26"/>
  <c r="E61"/>
  <c r="E55"/>
  <c r="E51"/>
  <c r="E36"/>
  <c r="E33"/>
  <c r="E29"/>
  <c r="E11"/>
  <c r="E8"/>
  <c r="F266" l="1"/>
  <c r="N148"/>
  <c r="N115"/>
  <c r="N126"/>
  <c r="N120"/>
  <c r="N36"/>
  <c r="M242"/>
  <c r="N67"/>
  <c r="N232"/>
  <c r="N196"/>
  <c r="N145"/>
  <c r="L180"/>
  <c r="N55"/>
  <c r="N166"/>
  <c r="C266"/>
  <c r="N33"/>
  <c r="M211"/>
  <c r="N211" s="1"/>
  <c r="N20"/>
  <c r="N81"/>
  <c r="M138"/>
  <c r="N224"/>
  <c r="N29"/>
  <c r="L191"/>
  <c r="L265"/>
  <c r="N131"/>
  <c r="N199"/>
  <c r="M265"/>
  <c r="N258"/>
  <c r="D266"/>
  <c r="L46"/>
  <c r="N8"/>
  <c r="M46"/>
  <c r="N93"/>
  <c r="N207"/>
  <c r="M203"/>
  <c r="N58"/>
  <c r="M98"/>
  <c r="E46"/>
  <c r="N61"/>
  <c r="L203"/>
  <c r="E203"/>
  <c r="N90"/>
  <c r="N215"/>
  <c r="N216" s="1"/>
  <c r="M191"/>
  <c r="N109"/>
  <c r="N142"/>
  <c r="M158"/>
  <c r="E158"/>
  <c r="E138"/>
  <c r="M85"/>
  <c r="N85" s="1"/>
  <c r="E85"/>
  <c r="E71"/>
  <c r="E265"/>
  <c r="E98"/>
  <c r="L98"/>
  <c r="M180"/>
  <c r="E242"/>
  <c r="L242"/>
  <c r="E211"/>
  <c r="L138"/>
  <c r="M71"/>
  <c r="L71"/>
  <c r="N11"/>
  <c r="M21"/>
  <c r="L21"/>
  <c r="L158"/>
  <c r="G266"/>
  <c r="I266"/>
  <c r="J266"/>
  <c r="E191"/>
  <c r="E180"/>
  <c r="E21"/>
  <c r="N242" l="1"/>
  <c r="N180"/>
  <c r="N138"/>
  <c r="N265"/>
  <c r="N191"/>
  <c r="N46"/>
  <c r="N203"/>
  <c r="N98"/>
  <c r="N158"/>
  <c r="L266"/>
  <c r="N71"/>
  <c r="N21"/>
  <c r="M266"/>
  <c r="E266"/>
  <c r="N266" l="1"/>
</calcChain>
</file>

<file path=xl/sharedStrings.xml><?xml version="1.0" encoding="utf-8"?>
<sst xmlns="http://schemas.openxmlformats.org/spreadsheetml/2006/main" count="202" uniqueCount="82">
  <si>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</si>
  <si>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</si>
  <si>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</si>
  <si>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</si>
  <si>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</si>
  <si>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</si>
  <si>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</si>
  <si>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</si>
  <si>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</si>
  <si>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</si>
  <si>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</si>
  <si>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</si>
  <si>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</si>
  <si>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</si>
  <si>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</si>
  <si>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</si>
  <si>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</si>
  <si>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</si>
  <si>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</si>
  <si>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</si>
  <si>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</si>
  <si>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</si>
  <si>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</si>
  <si>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</si>
  <si>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</si>
  <si>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</si>
  <si>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</si>
  <si>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</si>
  <si>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</si>
  <si>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</si>
  <si>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</si>
  <si>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</si>
  <si>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</si>
  <si>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</si>
  <si>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</si>
  <si>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</si>
  <si>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</si>
  <si>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</si>
  <si>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>Муниципальная программа «Молодежь Мирского сельского поселения Кавказского района»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</si>
  <si>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</si>
  <si>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</si>
  <si>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</si>
  <si>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</si>
  <si>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</si>
  <si>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</si>
  <si>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</si>
  <si>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</si>
  <si>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</si>
  <si>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</si>
  <si>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№5: Закладка и ежегодная перепись похозяйственных книг
</t>
  </si>
  <si>
    <t>Подпрограмма 1 «Противодействие коррупции в муниципальном образовании Мирского сельское поселение Кавказского района»</t>
  </si>
  <si>
    <t>Подпрограмма  2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</si>
  <si>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 xml:space="preserve">Основное мероприятие №1 Закладка и ежегодная перепись похозяйственных книг
</t>
  </si>
  <si>
    <t>Подпрограмма 1 "Повышение безопасности дорожного движения в Мирском сельском поселении Кавказского района"</t>
  </si>
  <si>
    <t>Подпрограмма 2 «Организация водоснабжения на территории Мирского сельского поселения Кавказского района»</t>
  </si>
  <si>
    <t xml:space="preserve">Подпрограмма «Управление муниципальным имуществом Мирского сельского поселения Кавказского района»
</t>
  </si>
  <si>
    <t xml:space="preserve">Основное мероприятие №1 Проведение мероприятий в сфере молодежной политики на территории Мирского сельского поселения
</t>
  </si>
  <si>
    <t>Муниципальная программа "Социальная поддержки граждан Мирского сельского поселения Кавказского района"</t>
  </si>
  <si>
    <t xml:space="preserve">подпрограмма «Развитие мер социальной поддержки отдельных категорий граждан Мирского сельского поселения Кавказского района».
</t>
  </si>
  <si>
    <t>подпрограмма «Доступная среда в муниципальном образовании Мирское сельское поселение Кавказского района».</t>
  </si>
  <si>
    <t xml:space="preserve">Основное мероприятие №2 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
</t>
  </si>
  <si>
    <t xml:space="preserve">Основное мероприятие №1 Мероприятия в области поддержки малого и среднего предпринимательства
</t>
  </si>
  <si>
    <t xml:space="preserve">Основное мероприятие №1 Организация уличного освещения населенных пунктов
</t>
  </si>
  <si>
    <t xml:space="preserve">Основное мероприятие №2  Мероприятия по озеленению территории сельских населенных пунктов сельского поселения
</t>
  </si>
  <si>
    <t>Основное мероприятие №3 Мероприятия по санитарной очистке, и ликвидации очагов стихийного навала мусора на территории Мирского сельского поселения</t>
  </si>
  <si>
    <t>Основное мероприятие №4 Мероприятия по содержанию памятников воинской славы расположенных в  п. Мирском</t>
  </si>
  <si>
    <t>Основное мероприятие №5 Мероприятия по содержанию мест захоронения в Мирском сельском поселении</t>
  </si>
  <si>
    <t>Основное мероприятие №6 Прочее благоустройство</t>
  </si>
  <si>
    <t>Муниципальная программа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</si>
  <si>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</si>
  <si>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</si>
  <si>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 xml:space="preserve"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</si>
  <si>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</si>
  <si>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Подпрограмма «Пожарная безопасность Мирского сельского поселения Кавказского района»</t>
  </si>
  <si>
    <t>Муниципальная программа«Формирование современной городской среды на территории Мирского сельского поселения Кавказского района»</t>
  </si>
  <si>
    <t xml:space="preserve">Основное мероприятие № 1 "Благоустройство территории общего пользования"
</t>
  </si>
  <si>
    <t xml:space="preserve"> Муниципальная программа "Благоустройство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</si>
  <si>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 xml:space="preserve">Основное мероприятие № 1 "Организация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поселения»
</t>
  </si>
  <si>
    <t>Основное мероприятие №7 Развитие инициативного бюджетирования в Мирском сельском поселении Кавказского района</t>
  </si>
  <si>
    <t xml:space="preserve">Основное мероприятие №3 Иные межбюджетные трансферты на осуществление полномочий по работе с детьми и молодежью в поселении
</t>
  </si>
  <si>
    <t>Исполнение  муниципальных программ Мирского сельского поселения Кавказского района на 01.05.2024 г.                                                                                          (бюджетные средства)</t>
  </si>
  <si>
    <t>Уточненная сводная бюджетная роспись на 01.05.2024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</si>
</sst>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6"/>
  <sheetViews>
    <sheetView tabSelected="1" topLeftCell="A197" workbookViewId="0">
      <selection activeCell="D210" sqref="D210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3" width="12.42578125" style="2" customWidth="1"/>
    <col min="4" max="4" width="14.140625" style="2" customWidth="1"/>
    <col min="5" max="5" width="10.28515625" style="2" customWidth="1"/>
    <col min="6" max="6" width="11" style="1" customWidth="1"/>
    <col min="7" max="7" width="10.5703125" style="1" customWidth="1"/>
    <col min="8" max="8" width="10.28515625" style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E2" s="57" t="s">
        <v>28</v>
      </c>
      <c r="F2" s="58"/>
      <c r="G2" s="58"/>
      <c r="H2" s="58"/>
      <c r="I2" s="58"/>
      <c r="J2" s="58"/>
      <c r="K2" s="58"/>
    </row>
    <row r="3" spans="1:14" ht="33" customHeight="1">
      <c r="A3" s="143" t="s">
        <v>0</v>
      </c>
      <c r="B3" s="143" t="s">
        <v>1</v>
      </c>
      <c r="C3" s="141" t="s">
        <v>81</v>
      </c>
      <c r="D3" s="145" t="s">
        <v>29</v>
      </c>
      <c r="E3" s="141" t="s">
        <v>2</v>
      </c>
      <c r="F3" s="135" t="s">
        <v>12</v>
      </c>
      <c r="G3" s="136"/>
      <c r="H3" s="137"/>
      <c r="I3" s="135" t="s">
        <v>13</v>
      </c>
      <c r="J3" s="136"/>
      <c r="K3" s="137"/>
      <c r="L3" s="135" t="s">
        <v>30</v>
      </c>
      <c r="M3" s="136"/>
      <c r="N3" s="137"/>
    </row>
    <row r="4" spans="1:14" ht="75" customHeight="1">
      <c r="A4" s="144"/>
      <c r="B4" s="144"/>
      <c r="C4" s="142"/>
      <c r="D4" s="146"/>
      <c r="E4" s="142"/>
      <c r="F4" s="21" t="s">
        <v>81</v>
      </c>
      <c r="G4" s="21" t="s">
        <v>29</v>
      </c>
      <c r="H4" s="21" t="s">
        <v>2</v>
      </c>
      <c r="I4" s="21" t="s">
        <v>81</v>
      </c>
      <c r="J4" s="35" t="s">
        <v>29</v>
      </c>
      <c r="K4" s="21" t="s">
        <v>2</v>
      </c>
      <c r="L4" s="21" t="s">
        <v>81</v>
      </c>
      <c r="M4" s="35" t="s">
        <v>29</v>
      </c>
      <c r="N4" s="21" t="s">
        <v>2</v>
      </c>
    </row>
    <row r="5" spans="1:14" ht="37.5" customHeight="1">
      <c r="A5" s="23" t="s">
        <v>3</v>
      </c>
      <c r="B5" s="138" t="s">
        <v>33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1:14" ht="15.75" customHeight="1">
      <c r="A6" s="100" t="s">
        <v>50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14" ht="32.25" customHeight="1">
      <c r="A7" s="59" t="s">
        <v>32</v>
      </c>
      <c r="B7" s="60"/>
      <c r="C7" s="50">
        <v>10</v>
      </c>
      <c r="D7" s="15">
        <v>0</v>
      </c>
      <c r="E7" s="15">
        <f>D7/C7*100</f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>C7-I7</f>
        <v>10</v>
      </c>
      <c r="M7" s="15">
        <f>D7-G7-J7</f>
        <v>0</v>
      </c>
      <c r="N7" s="15">
        <f>M7/L7*100</f>
        <v>0</v>
      </c>
    </row>
    <row r="8" spans="1:14">
      <c r="A8" s="65" t="s">
        <v>14</v>
      </c>
      <c r="B8" s="60"/>
      <c r="C8" s="12">
        <f>C7</f>
        <v>10</v>
      </c>
      <c r="D8" s="12">
        <f>D7</f>
        <v>0</v>
      </c>
      <c r="E8" s="12">
        <f>D8/C8*100</f>
        <v>0</v>
      </c>
      <c r="F8" s="12">
        <f t="shared" ref="F8:G8" si="0">F7</f>
        <v>0</v>
      </c>
      <c r="G8" s="12">
        <f t="shared" si="0"/>
        <v>0</v>
      </c>
      <c r="H8" s="12">
        <v>0</v>
      </c>
      <c r="I8" s="12">
        <f t="shared" ref="I8:J8" si="1">I7</f>
        <v>0</v>
      </c>
      <c r="J8" s="12">
        <f t="shared" si="1"/>
        <v>0</v>
      </c>
      <c r="K8" s="12">
        <v>0</v>
      </c>
      <c r="L8" s="12">
        <f>C8-F8-I8</f>
        <v>10</v>
      </c>
      <c r="M8" s="12">
        <f>D8-G8-J8</f>
        <v>0</v>
      </c>
      <c r="N8" s="12">
        <f>M8/L8*100</f>
        <v>0</v>
      </c>
    </row>
    <row r="9" spans="1:14" ht="15.75" hidden="1" customHeight="1">
      <c r="A9" s="100" t="s">
        <v>51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28.5" hidden="1" customHeight="1">
      <c r="A10" s="59" t="s">
        <v>32</v>
      </c>
      <c r="B10" s="60"/>
      <c r="C10" s="15">
        <v>0</v>
      </c>
      <c r="D10" s="15">
        <v>0</v>
      </c>
      <c r="E10" s="15" t="e">
        <f t="shared" ref="E10:E11" si="2">D10/C10*100</f>
        <v>#DIV/0!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f>C10-F10-I10</f>
        <v>0</v>
      </c>
      <c r="M10" s="15">
        <f>D10-G10-J10</f>
        <v>0</v>
      </c>
      <c r="N10" s="15" t="e">
        <f t="shared" ref="N10:N11" si="3">M10/L10*100</f>
        <v>#DIV/0!</v>
      </c>
    </row>
    <row r="11" spans="1:14" hidden="1">
      <c r="A11" s="65" t="s">
        <v>19</v>
      </c>
      <c r="B11" s="66"/>
      <c r="C11" s="12">
        <f>C10</f>
        <v>0</v>
      </c>
      <c r="D11" s="12">
        <f>D10</f>
        <v>0</v>
      </c>
      <c r="E11" s="12" t="e">
        <f t="shared" si="2"/>
        <v>#DIV/0!</v>
      </c>
      <c r="F11" s="12">
        <f t="shared" ref="F11:G11" si="4">F10</f>
        <v>0</v>
      </c>
      <c r="G11" s="12">
        <f t="shared" si="4"/>
        <v>0</v>
      </c>
      <c r="H11" s="12">
        <v>0</v>
      </c>
      <c r="I11" s="12">
        <f t="shared" ref="I11:J11" si="5">I10</f>
        <v>0</v>
      </c>
      <c r="J11" s="12">
        <f t="shared" si="5"/>
        <v>0</v>
      </c>
      <c r="K11" s="12">
        <v>0</v>
      </c>
      <c r="L11" s="12">
        <f t="shared" ref="L11" si="6">C11-F11-I11</f>
        <v>0</v>
      </c>
      <c r="M11" s="12">
        <f t="shared" ref="M11" si="7">D11-G11-J11</f>
        <v>0</v>
      </c>
      <c r="N11" s="12" t="e">
        <f t="shared" si="3"/>
        <v>#DIV/0!</v>
      </c>
    </row>
    <row r="12" spans="1:14" ht="15.75" hidden="1" customHeight="1">
      <c r="A12" s="94" t="s">
        <v>15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ht="30" hidden="1" customHeight="1">
      <c r="A13" s="59" t="s">
        <v>32</v>
      </c>
      <c r="B13" s="60"/>
      <c r="C13" s="15"/>
      <c r="D13" s="15"/>
      <c r="E13" s="15" t="e">
        <f t="shared" ref="E13:E14" si="8">D13/C13*100</f>
        <v>#DIV/0!</v>
      </c>
      <c r="F13" s="15"/>
      <c r="G13" s="15"/>
      <c r="H13" s="15"/>
      <c r="I13" s="15"/>
      <c r="J13" s="15"/>
      <c r="K13" s="15" t="e">
        <f t="shared" ref="K13:K14" si="9">J13/I13*100</f>
        <v>#DIV/0!</v>
      </c>
      <c r="L13" s="15"/>
      <c r="M13" s="15">
        <f>D13-G13-J13</f>
        <v>0</v>
      </c>
      <c r="N13" s="15" t="e">
        <f>M13/L13*100</f>
        <v>#DIV/0!</v>
      </c>
    </row>
    <row r="14" spans="1:14" hidden="1">
      <c r="A14" s="71" t="s">
        <v>14</v>
      </c>
      <c r="B14" s="72"/>
      <c r="C14" s="12">
        <f>C13</f>
        <v>0</v>
      </c>
      <c r="D14" s="12">
        <f>D13</f>
        <v>0</v>
      </c>
      <c r="E14" s="12" t="e">
        <f t="shared" si="8"/>
        <v>#DIV/0!</v>
      </c>
      <c r="F14" s="12">
        <f t="shared" ref="F14:G14" si="10">F13</f>
        <v>0</v>
      </c>
      <c r="G14" s="12">
        <f t="shared" si="10"/>
        <v>0</v>
      </c>
      <c r="H14" s="12"/>
      <c r="I14" s="12">
        <f t="shared" ref="I14:J14" si="11">I13</f>
        <v>0</v>
      </c>
      <c r="J14" s="12">
        <f t="shared" si="11"/>
        <v>0</v>
      </c>
      <c r="K14" s="11" t="e">
        <f t="shared" si="9"/>
        <v>#DIV/0!</v>
      </c>
      <c r="L14" s="12">
        <f>C14-F14-I14</f>
        <v>0</v>
      </c>
      <c r="M14" s="12">
        <f>D14-G14-J14</f>
        <v>0</v>
      </c>
      <c r="N14" s="12" t="e">
        <f>M14/L14*100</f>
        <v>#DIV/0!</v>
      </c>
    </row>
    <row r="15" spans="1:14" ht="15.75" hidden="1" customHeight="1">
      <c r="A15" s="94" t="s">
        <v>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4" ht="30.75" hidden="1" customHeight="1">
      <c r="A16" s="59" t="s">
        <v>32</v>
      </c>
      <c r="B16" s="60"/>
      <c r="C16" s="15"/>
      <c r="D16" s="15"/>
      <c r="E16" s="15" t="e">
        <f t="shared" ref="E16:E17" si="12">D16/C16*100</f>
        <v>#DIV/0!</v>
      </c>
      <c r="F16" s="15"/>
      <c r="G16" s="15"/>
      <c r="H16" s="15"/>
      <c r="I16" s="15"/>
      <c r="J16" s="15"/>
      <c r="K16" s="15"/>
      <c r="L16" s="15">
        <f t="shared" ref="L16:L17" si="13">C16-F16-I16</f>
        <v>0</v>
      </c>
      <c r="M16" s="15">
        <f t="shared" ref="M16:M17" si="14">D16-G16-J16</f>
        <v>0</v>
      </c>
      <c r="N16" s="15" t="e">
        <f t="shared" ref="N16:N17" si="15">M16/L16*100</f>
        <v>#DIV/0!</v>
      </c>
    </row>
    <row r="17" spans="1:14" hidden="1">
      <c r="A17" s="71" t="s">
        <v>14</v>
      </c>
      <c r="B17" s="72"/>
      <c r="C17" s="12">
        <f>C16</f>
        <v>0</v>
      </c>
      <c r="D17" s="12">
        <f>D16</f>
        <v>0</v>
      </c>
      <c r="E17" s="12" t="e">
        <f t="shared" si="12"/>
        <v>#DIV/0!</v>
      </c>
      <c r="F17" s="12">
        <f t="shared" ref="F17:G17" si="16">F16</f>
        <v>0</v>
      </c>
      <c r="G17" s="12">
        <f t="shared" si="16"/>
        <v>0</v>
      </c>
      <c r="H17" s="12"/>
      <c r="I17" s="12">
        <f t="shared" ref="I17:J17" si="17">I16</f>
        <v>0</v>
      </c>
      <c r="J17" s="12">
        <f t="shared" si="17"/>
        <v>0</v>
      </c>
      <c r="K17" s="12"/>
      <c r="L17" s="12">
        <f t="shared" si="13"/>
        <v>0</v>
      </c>
      <c r="M17" s="12">
        <f t="shared" si="14"/>
        <v>0</v>
      </c>
      <c r="N17" s="12" t="e">
        <f t="shared" si="15"/>
        <v>#DIV/0!</v>
      </c>
    </row>
    <row r="18" spans="1:14" ht="15.75" hidden="1" customHeight="1">
      <c r="A18" s="94" t="s">
        <v>16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30.75" hidden="1" customHeight="1">
      <c r="A19" s="59" t="s">
        <v>32</v>
      </c>
      <c r="B19" s="60"/>
      <c r="C19" s="15"/>
      <c r="D19" s="15"/>
      <c r="E19" s="15" t="e">
        <f t="shared" ref="E19:E21" si="18">D19/C19*100</f>
        <v>#DIV/0!</v>
      </c>
      <c r="F19" s="15"/>
      <c r="G19" s="15"/>
      <c r="H19" s="15"/>
      <c r="I19" s="15"/>
      <c r="J19" s="15"/>
      <c r="K19" s="15" t="e">
        <f t="shared" ref="K19:K20" si="19">J19/I19*100</f>
        <v>#DIV/0!</v>
      </c>
      <c r="L19" s="15">
        <f t="shared" ref="L19:L21" si="20">C19-F19-I19</f>
        <v>0</v>
      </c>
      <c r="M19" s="15">
        <f t="shared" ref="M19:M21" si="21">D19-G19-J19</f>
        <v>0</v>
      </c>
      <c r="N19" s="15" t="e">
        <f t="shared" ref="N19:N21" si="22">M19/L19*100</f>
        <v>#DIV/0!</v>
      </c>
    </row>
    <row r="20" spans="1:14" hidden="1">
      <c r="A20" s="113" t="s">
        <v>14</v>
      </c>
      <c r="B20" s="114"/>
      <c r="C20" s="22">
        <f>C19</f>
        <v>0</v>
      </c>
      <c r="D20" s="22">
        <f>D19</f>
        <v>0</v>
      </c>
      <c r="E20" s="22" t="e">
        <f t="shared" si="18"/>
        <v>#DIV/0!</v>
      </c>
      <c r="F20" s="22">
        <f t="shared" ref="F20:G20" si="23">F19</f>
        <v>0</v>
      </c>
      <c r="G20" s="22">
        <f t="shared" si="23"/>
        <v>0</v>
      </c>
      <c r="H20" s="22"/>
      <c r="I20" s="22">
        <f t="shared" ref="I20:J20" si="24">I19</f>
        <v>0</v>
      </c>
      <c r="J20" s="22">
        <f t="shared" si="24"/>
        <v>0</v>
      </c>
      <c r="K20" s="11" t="e">
        <f t="shared" si="19"/>
        <v>#DIV/0!</v>
      </c>
      <c r="L20" s="27">
        <f t="shared" si="20"/>
        <v>0</v>
      </c>
      <c r="M20" s="27">
        <f t="shared" si="21"/>
        <v>0</v>
      </c>
      <c r="N20" s="27" t="e">
        <f t="shared" si="22"/>
        <v>#DIV/0!</v>
      </c>
    </row>
    <row r="21" spans="1:14" s="28" customFormat="1">
      <c r="A21" s="115" t="s">
        <v>21</v>
      </c>
      <c r="B21" s="116"/>
      <c r="C21" s="13">
        <f>C8+C11+C14+C17+C20</f>
        <v>10</v>
      </c>
      <c r="D21" s="13">
        <f>D8+D11+D14+D17+D20</f>
        <v>0</v>
      </c>
      <c r="E21" s="13">
        <f t="shared" si="18"/>
        <v>0</v>
      </c>
      <c r="F21" s="13">
        <f>F8+F11+F14+F17+F20</f>
        <v>0</v>
      </c>
      <c r="G21" s="13">
        <f>G8+G11+G14+G17+G20</f>
        <v>0</v>
      </c>
      <c r="H21" s="13">
        <v>0</v>
      </c>
      <c r="I21" s="13">
        <f>I8+I11+I14+I17+I20</f>
        <v>0</v>
      </c>
      <c r="J21" s="13">
        <f>J8+J11+J14+J17+J20</f>
        <v>0</v>
      </c>
      <c r="K21" s="13">
        <v>0</v>
      </c>
      <c r="L21" s="13">
        <f t="shared" si="20"/>
        <v>10</v>
      </c>
      <c r="M21" s="13">
        <f t="shared" si="21"/>
        <v>0</v>
      </c>
      <c r="N21" s="13">
        <f t="shared" si="22"/>
        <v>0</v>
      </c>
    </row>
    <row r="22" spans="1:14" ht="31.5" customHeight="1">
      <c r="A22" s="5" t="s">
        <v>4</v>
      </c>
      <c r="B22" s="97" t="s">
        <v>34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15.75" hidden="1" customHeight="1">
      <c r="A23" s="100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30" hidden="1" customHeight="1">
      <c r="A24" s="59" t="s">
        <v>32</v>
      </c>
      <c r="B24" s="60"/>
      <c r="C24" s="29">
        <v>0</v>
      </c>
      <c r="D24" s="14">
        <v>0</v>
      </c>
      <c r="E24" s="15" t="e">
        <f t="shared" ref="E24:E26" si="25">D24/C24*100</f>
        <v>#DIV/0!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f t="shared" ref="L24" si="26">C24-F24-I24</f>
        <v>0</v>
      </c>
      <c r="M24" s="15">
        <f t="shared" ref="M24" si="27">D24-G24-J24</f>
        <v>0</v>
      </c>
      <c r="N24" s="15" t="e">
        <f t="shared" ref="N24" si="28">M24/L24*100</f>
        <v>#DIV/0!</v>
      </c>
    </row>
    <row r="25" spans="1:14" ht="32.25" hidden="1" customHeight="1">
      <c r="A25" s="107" t="s">
        <v>17</v>
      </c>
      <c r="B25" s="64"/>
      <c r="C25" s="14"/>
      <c r="D25" s="14"/>
      <c r="E25" s="15" t="e">
        <f t="shared" si="25"/>
        <v>#DIV/0!</v>
      </c>
      <c r="F25" s="14"/>
      <c r="G25" s="14"/>
      <c r="H25" s="29"/>
      <c r="I25" s="14"/>
      <c r="J25" s="14"/>
      <c r="K25" s="15" t="e">
        <f t="shared" ref="K25" si="29">J25/I25*100</f>
        <v>#DIV/0!</v>
      </c>
      <c r="L25" s="26">
        <f t="shared" ref="L25:L90" si="30">C25-F25-I25</f>
        <v>0</v>
      </c>
      <c r="M25" s="26">
        <f t="shared" ref="M25:M90" si="31">D25-G25-J25</f>
        <v>0</v>
      </c>
      <c r="N25" s="26" t="e">
        <f t="shared" ref="N25:N90" si="32">M25/L25*100</f>
        <v>#DIV/0!</v>
      </c>
    </row>
    <row r="26" spans="1:14" hidden="1">
      <c r="A26" s="106" t="s">
        <v>14</v>
      </c>
      <c r="B26" s="64"/>
      <c r="C26" s="10">
        <f>C25+C24</f>
        <v>0</v>
      </c>
      <c r="D26" s="10">
        <f>D25+D24</f>
        <v>0</v>
      </c>
      <c r="E26" s="12" t="e">
        <f t="shared" si="25"/>
        <v>#DIV/0!</v>
      </c>
      <c r="F26" s="10">
        <f t="shared" ref="F26:G26" si="33">F25+F24</f>
        <v>0</v>
      </c>
      <c r="G26" s="10">
        <f t="shared" si="33"/>
        <v>0</v>
      </c>
      <c r="H26" s="29">
        <v>0</v>
      </c>
      <c r="I26" s="10">
        <f t="shared" ref="I26:J26" si="34">I25+I24</f>
        <v>0</v>
      </c>
      <c r="J26" s="10">
        <f t="shared" si="34"/>
        <v>0</v>
      </c>
      <c r="K26" s="15">
        <v>0</v>
      </c>
      <c r="L26" s="12">
        <f t="shared" si="30"/>
        <v>0</v>
      </c>
      <c r="M26" s="12">
        <f t="shared" si="31"/>
        <v>0</v>
      </c>
      <c r="N26" s="12" t="e">
        <f t="shared" si="32"/>
        <v>#DIV/0!</v>
      </c>
    </row>
    <row r="27" spans="1:14" ht="30" customHeight="1">
      <c r="A27" s="100" t="s">
        <v>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</row>
    <row r="28" spans="1:14" ht="29.25" customHeight="1">
      <c r="A28" s="59" t="s">
        <v>32</v>
      </c>
      <c r="B28" s="60"/>
      <c r="C28" s="52">
        <v>3768</v>
      </c>
      <c r="D28" s="52">
        <v>70.8</v>
      </c>
      <c r="E28" s="15">
        <f t="shared" ref="E28:E29" si="35">D28/C28*100</f>
        <v>1.8789808917197452</v>
      </c>
      <c r="F28" s="14">
        <v>0</v>
      </c>
      <c r="G28" s="14">
        <v>0</v>
      </c>
      <c r="H28" s="15">
        <v>0</v>
      </c>
      <c r="I28" s="14">
        <v>0</v>
      </c>
      <c r="J28" s="14">
        <v>0</v>
      </c>
      <c r="K28" s="15">
        <v>0</v>
      </c>
      <c r="L28" s="15">
        <f t="shared" si="30"/>
        <v>3768</v>
      </c>
      <c r="M28" s="15">
        <f t="shared" si="31"/>
        <v>70.8</v>
      </c>
      <c r="N28" s="15">
        <f t="shared" si="32"/>
        <v>1.8789808917197452</v>
      </c>
    </row>
    <row r="29" spans="1:14">
      <c r="A29" s="106" t="s">
        <v>19</v>
      </c>
      <c r="B29" s="64"/>
      <c r="C29" s="10">
        <f>C28</f>
        <v>3768</v>
      </c>
      <c r="D29" s="10">
        <f>D28</f>
        <v>70.8</v>
      </c>
      <c r="E29" s="12">
        <f t="shared" si="35"/>
        <v>1.8789808917197452</v>
      </c>
      <c r="F29" s="10">
        <f t="shared" ref="F29:G29" si="36">F28</f>
        <v>0</v>
      </c>
      <c r="G29" s="10">
        <f t="shared" si="36"/>
        <v>0</v>
      </c>
      <c r="H29" s="12">
        <v>0</v>
      </c>
      <c r="I29" s="10">
        <f t="shared" ref="I29:J29" si="37">I28</f>
        <v>0</v>
      </c>
      <c r="J29" s="10">
        <f t="shared" si="37"/>
        <v>0</v>
      </c>
      <c r="K29" s="11">
        <v>0</v>
      </c>
      <c r="L29" s="12">
        <f t="shared" si="30"/>
        <v>3768</v>
      </c>
      <c r="M29" s="12">
        <f t="shared" si="31"/>
        <v>70.8</v>
      </c>
      <c r="N29" s="12">
        <f t="shared" si="32"/>
        <v>1.8789808917197452</v>
      </c>
    </row>
    <row r="30" spans="1:14" ht="15.75" customHeight="1">
      <c r="A30" s="100" t="s">
        <v>54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ht="33" customHeight="1">
      <c r="A31" s="59" t="s">
        <v>32</v>
      </c>
      <c r="B31" s="60"/>
      <c r="C31" s="52">
        <v>1350</v>
      </c>
      <c r="D31" s="52">
        <v>1350</v>
      </c>
      <c r="E31" s="15">
        <f t="shared" ref="E31:E33" si="38">D31/C31*100</f>
        <v>100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5">
        <v>0</v>
      </c>
      <c r="L31" s="15">
        <f t="shared" si="30"/>
        <v>1350</v>
      </c>
      <c r="M31" s="15">
        <f t="shared" si="31"/>
        <v>1350</v>
      </c>
      <c r="N31" s="15">
        <f>M31/L31*100</f>
        <v>100</v>
      </c>
    </row>
    <row r="32" spans="1:14" ht="30.75" hidden="1" customHeight="1">
      <c r="A32" s="59"/>
      <c r="B32" s="60"/>
      <c r="C32" s="14"/>
      <c r="D32" s="14"/>
      <c r="E32" s="15" t="e">
        <f t="shared" si="38"/>
        <v>#DIV/0!</v>
      </c>
      <c r="F32" s="14"/>
      <c r="G32" s="14"/>
      <c r="H32" s="15"/>
      <c r="I32" s="14"/>
      <c r="J32" s="14"/>
      <c r="K32" s="15" t="e">
        <f t="shared" ref="K32" si="39">J32/I32*100</f>
        <v>#DIV/0!</v>
      </c>
      <c r="L32" s="15">
        <f t="shared" si="30"/>
        <v>0</v>
      </c>
      <c r="M32" s="15">
        <f t="shared" si="31"/>
        <v>0</v>
      </c>
      <c r="N32" s="15" t="e">
        <f t="shared" ref="N32:N33" si="40">M32/L32*100</f>
        <v>#DIV/0!</v>
      </c>
    </row>
    <row r="33" spans="1:14">
      <c r="A33" s="106" t="s">
        <v>14</v>
      </c>
      <c r="B33" s="64"/>
      <c r="C33" s="10">
        <f>C31+C32</f>
        <v>1350</v>
      </c>
      <c r="D33" s="10">
        <f>D31+D32</f>
        <v>1350</v>
      </c>
      <c r="E33" s="12">
        <f t="shared" si="38"/>
        <v>100</v>
      </c>
      <c r="F33" s="10">
        <f t="shared" ref="F33:G33" si="41">F31+F32</f>
        <v>0</v>
      </c>
      <c r="G33" s="10">
        <f t="shared" si="41"/>
        <v>0</v>
      </c>
      <c r="H33" s="12">
        <v>0</v>
      </c>
      <c r="I33" s="10">
        <f t="shared" ref="I33:J33" si="42">I31+I32</f>
        <v>0</v>
      </c>
      <c r="J33" s="10">
        <f t="shared" si="42"/>
        <v>0</v>
      </c>
      <c r="K33" s="15">
        <v>0</v>
      </c>
      <c r="L33" s="26">
        <f t="shared" si="30"/>
        <v>1350</v>
      </c>
      <c r="M33" s="26">
        <f t="shared" si="31"/>
        <v>1350</v>
      </c>
      <c r="N33" s="15">
        <f t="shared" si="40"/>
        <v>100</v>
      </c>
    </row>
    <row r="34" spans="1:14" ht="25.5" customHeight="1">
      <c r="A34" s="91" t="s">
        <v>55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ht="33" customHeight="1">
      <c r="A35" s="59" t="s">
        <v>32</v>
      </c>
      <c r="B35" s="60"/>
      <c r="C35" s="52">
        <v>69</v>
      </c>
      <c r="D35" s="52">
        <v>0</v>
      </c>
      <c r="E35" s="15">
        <f t="shared" ref="E35:E36" si="43">D35/C35*100</f>
        <v>0</v>
      </c>
      <c r="F35" s="14">
        <v>0</v>
      </c>
      <c r="G35" s="14">
        <v>0</v>
      </c>
      <c r="H35" s="15">
        <v>0</v>
      </c>
      <c r="I35" s="14">
        <v>0</v>
      </c>
      <c r="J35" s="14">
        <v>0</v>
      </c>
      <c r="K35" s="15">
        <v>0</v>
      </c>
      <c r="L35" s="15">
        <f t="shared" si="30"/>
        <v>69</v>
      </c>
      <c r="M35" s="15">
        <f t="shared" si="31"/>
        <v>0</v>
      </c>
      <c r="N35" s="15">
        <f t="shared" si="32"/>
        <v>0</v>
      </c>
    </row>
    <row r="36" spans="1:14">
      <c r="A36" s="65" t="s">
        <v>14</v>
      </c>
      <c r="B36" s="60"/>
      <c r="C36" s="10">
        <f>C35</f>
        <v>69</v>
      </c>
      <c r="D36" s="10">
        <f>D35</f>
        <v>0</v>
      </c>
      <c r="E36" s="12">
        <f t="shared" si="43"/>
        <v>0</v>
      </c>
      <c r="F36" s="10">
        <f t="shared" ref="F36:G36" si="44">F35</f>
        <v>0</v>
      </c>
      <c r="G36" s="10">
        <f t="shared" si="44"/>
        <v>0</v>
      </c>
      <c r="H36" s="12">
        <v>0</v>
      </c>
      <c r="I36" s="10">
        <f t="shared" ref="I36:J36" si="45">I35</f>
        <v>0</v>
      </c>
      <c r="J36" s="10">
        <f t="shared" si="45"/>
        <v>0</v>
      </c>
      <c r="K36" s="12">
        <v>0</v>
      </c>
      <c r="L36" s="12">
        <f t="shared" si="30"/>
        <v>69</v>
      </c>
      <c r="M36" s="12">
        <f t="shared" si="31"/>
        <v>0</v>
      </c>
      <c r="N36" s="12">
        <f t="shared" si="32"/>
        <v>0</v>
      </c>
    </row>
    <row r="37" spans="1:14" ht="15.75" hidden="1" customHeight="1">
      <c r="A37" s="100" t="s">
        <v>35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14" hidden="1">
      <c r="A38" s="59" t="s">
        <v>36</v>
      </c>
      <c r="B38" s="60"/>
      <c r="C38" s="14">
        <v>0</v>
      </c>
      <c r="D38" s="14">
        <v>0</v>
      </c>
      <c r="E38" s="15">
        <v>0</v>
      </c>
      <c r="F38" s="14"/>
      <c r="G38" s="14">
        <v>0</v>
      </c>
      <c r="H38" s="15"/>
      <c r="I38" s="14">
        <v>0</v>
      </c>
      <c r="J38" s="14">
        <v>0</v>
      </c>
      <c r="K38" s="15">
        <v>0</v>
      </c>
      <c r="L38" s="15">
        <f t="shared" si="30"/>
        <v>0</v>
      </c>
      <c r="M38" s="15">
        <f t="shared" si="31"/>
        <v>0</v>
      </c>
      <c r="N38" s="15">
        <v>0</v>
      </c>
    </row>
    <row r="39" spans="1:14" ht="30" hidden="1" customHeight="1">
      <c r="A39" s="59"/>
      <c r="B39" s="60"/>
      <c r="C39" s="14"/>
      <c r="D39" s="14">
        <v>0</v>
      </c>
      <c r="E39" s="15" t="e">
        <f t="shared" ref="E39:E40" si="46">D39/C39*100</f>
        <v>#DIV/0!</v>
      </c>
      <c r="F39" s="14"/>
      <c r="G39" s="14">
        <v>0</v>
      </c>
      <c r="H39" s="15"/>
      <c r="I39" s="14"/>
      <c r="J39" s="14">
        <v>0</v>
      </c>
      <c r="K39" s="15"/>
      <c r="L39" s="15">
        <f t="shared" si="30"/>
        <v>0</v>
      </c>
      <c r="M39" s="15">
        <f t="shared" si="31"/>
        <v>0</v>
      </c>
      <c r="N39" s="15" t="e">
        <f t="shared" si="32"/>
        <v>#DIV/0!</v>
      </c>
    </row>
    <row r="40" spans="1:14" ht="21.75" hidden="1" customHeight="1">
      <c r="A40" s="59"/>
      <c r="B40" s="60"/>
      <c r="C40" s="14"/>
      <c r="D40" s="14">
        <v>0</v>
      </c>
      <c r="E40" s="15" t="e">
        <f t="shared" si="46"/>
        <v>#DIV/0!</v>
      </c>
      <c r="F40" s="14"/>
      <c r="G40" s="14"/>
      <c r="H40" s="15"/>
      <c r="I40" s="14"/>
      <c r="J40" s="14"/>
      <c r="K40" s="15"/>
      <c r="L40" s="15">
        <f t="shared" si="30"/>
        <v>0</v>
      </c>
      <c r="M40" s="15">
        <f t="shared" si="31"/>
        <v>0</v>
      </c>
      <c r="N40" s="15" t="e">
        <f t="shared" si="32"/>
        <v>#DIV/0!</v>
      </c>
    </row>
    <row r="41" spans="1:14" ht="33.75" hidden="1" customHeight="1">
      <c r="A41" s="59"/>
      <c r="B41" s="60"/>
      <c r="C41" s="14">
        <v>0</v>
      </c>
      <c r="D41" s="14">
        <v>0</v>
      </c>
      <c r="E41" s="15">
        <v>0</v>
      </c>
      <c r="F41" s="14"/>
      <c r="G41" s="14"/>
      <c r="H41" s="15"/>
      <c r="I41" s="14"/>
      <c r="J41" s="14"/>
      <c r="K41" s="15"/>
      <c r="L41" s="15">
        <f t="shared" si="30"/>
        <v>0</v>
      </c>
      <c r="M41" s="15">
        <f t="shared" si="31"/>
        <v>0</v>
      </c>
      <c r="N41" s="15"/>
    </row>
    <row r="42" spans="1:14" hidden="1">
      <c r="A42" s="65" t="s">
        <v>19</v>
      </c>
      <c r="B42" s="66"/>
      <c r="C42" s="10">
        <f>C38+C39+C40+C41</f>
        <v>0</v>
      </c>
      <c r="D42" s="10">
        <f>D38+D39+D40+D41</f>
        <v>0</v>
      </c>
      <c r="E42" s="12">
        <v>0</v>
      </c>
      <c r="F42" s="10">
        <f t="shared" ref="F42:G42" si="47">F38+F39+F40+F41</f>
        <v>0</v>
      </c>
      <c r="G42" s="10">
        <f t="shared" si="47"/>
        <v>0</v>
      </c>
      <c r="H42" s="12"/>
      <c r="I42" s="10">
        <f t="shared" ref="I42:J42" si="48">I38+I39+I40+I41</f>
        <v>0</v>
      </c>
      <c r="J42" s="10">
        <f t="shared" si="48"/>
        <v>0</v>
      </c>
      <c r="K42" s="12">
        <v>0</v>
      </c>
      <c r="L42" s="12">
        <f t="shared" si="30"/>
        <v>0</v>
      </c>
      <c r="M42" s="12">
        <f t="shared" si="31"/>
        <v>0</v>
      </c>
      <c r="N42" s="12">
        <v>0</v>
      </c>
    </row>
    <row r="43" spans="1:14" hidden="1">
      <c r="A43" s="91" t="s">
        <v>49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ht="35.25" hidden="1" customHeight="1">
      <c r="A44" s="59" t="s">
        <v>32</v>
      </c>
      <c r="B44" s="60"/>
      <c r="C44" s="53">
        <v>0</v>
      </c>
      <c r="D44" s="14">
        <v>0</v>
      </c>
      <c r="E44" s="15" t="e">
        <f t="shared" ref="E44:E45" si="49">D44/C44*100</f>
        <v>#DIV/0!</v>
      </c>
      <c r="F44" s="14">
        <v>0</v>
      </c>
      <c r="G44" s="14">
        <v>0</v>
      </c>
      <c r="H44" s="14"/>
      <c r="I44" s="14">
        <v>0</v>
      </c>
      <c r="J44" s="14">
        <v>0</v>
      </c>
      <c r="K44" s="15">
        <v>0</v>
      </c>
      <c r="L44" s="15">
        <f t="shared" ref="L44:L45" si="50">C44-F44-I44</f>
        <v>0</v>
      </c>
      <c r="M44" s="15">
        <f t="shared" ref="M44:M45" si="51">D44-G44-J44</f>
        <v>0</v>
      </c>
      <c r="N44" s="15" t="e">
        <f t="shared" ref="N44:N45" si="52">M44/L44*100</f>
        <v>#DIV/0!</v>
      </c>
    </row>
    <row r="45" spans="1:14" hidden="1">
      <c r="A45" s="106" t="s">
        <v>14</v>
      </c>
      <c r="B45" s="64"/>
      <c r="C45" s="10">
        <f>C44</f>
        <v>0</v>
      </c>
      <c r="D45" s="10">
        <f>D44</f>
        <v>0</v>
      </c>
      <c r="E45" s="12" t="e">
        <f t="shared" si="49"/>
        <v>#DIV/0!</v>
      </c>
      <c r="F45" s="10"/>
      <c r="G45" s="10"/>
      <c r="H45" s="36"/>
      <c r="I45" s="10">
        <v>0</v>
      </c>
      <c r="J45" s="10">
        <v>0</v>
      </c>
      <c r="K45" s="12">
        <v>0</v>
      </c>
      <c r="L45" s="12">
        <f t="shared" si="50"/>
        <v>0</v>
      </c>
      <c r="M45" s="12">
        <f t="shared" si="51"/>
        <v>0</v>
      </c>
      <c r="N45" s="12" t="e">
        <f t="shared" si="52"/>
        <v>#DIV/0!</v>
      </c>
    </row>
    <row r="46" spans="1:14">
      <c r="A46" s="108" t="s">
        <v>21</v>
      </c>
      <c r="B46" s="109"/>
      <c r="C46" s="37">
        <f>C26+C29+C33+C36+C42+C45</f>
        <v>5187</v>
      </c>
      <c r="D46" s="37">
        <f t="shared" ref="D46:M46" si="53">D26+D29+D33+D36+D42+D45</f>
        <v>1420.8</v>
      </c>
      <c r="E46" s="37">
        <f>D46/C46*100</f>
        <v>27.391555812608441</v>
      </c>
      <c r="F46" s="37">
        <f t="shared" si="53"/>
        <v>0</v>
      </c>
      <c r="G46" s="37">
        <f t="shared" si="53"/>
        <v>0</v>
      </c>
      <c r="H46" s="37">
        <f t="shared" si="53"/>
        <v>0</v>
      </c>
      <c r="I46" s="37">
        <f t="shared" si="53"/>
        <v>0</v>
      </c>
      <c r="J46" s="37">
        <f t="shared" si="53"/>
        <v>0</v>
      </c>
      <c r="K46" s="37">
        <v>0</v>
      </c>
      <c r="L46" s="37">
        <f t="shared" si="53"/>
        <v>5187</v>
      </c>
      <c r="M46" s="37">
        <f t="shared" si="53"/>
        <v>1420.8</v>
      </c>
      <c r="N46" s="37">
        <f>M46/L46*100</f>
        <v>27.391555812608441</v>
      </c>
    </row>
    <row r="47" spans="1:14" ht="27" customHeight="1">
      <c r="A47" s="6" t="s">
        <v>5</v>
      </c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38" customFormat="1" ht="21.75" customHeight="1">
      <c r="A48" s="110" t="s">
        <v>62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</row>
    <row r="49" spans="1:14" s="38" customFormat="1" hidden="1">
      <c r="A49" s="88" t="s">
        <v>18</v>
      </c>
      <c r="B49" s="89"/>
      <c r="C49" s="39">
        <v>0</v>
      </c>
      <c r="D49" s="39">
        <v>0</v>
      </c>
      <c r="E49" s="40">
        <v>0</v>
      </c>
      <c r="F49" s="39"/>
      <c r="G49" s="39"/>
      <c r="H49" s="40"/>
      <c r="I49" s="39"/>
      <c r="J49" s="39"/>
      <c r="K49" s="40"/>
      <c r="L49" s="41">
        <f t="shared" si="30"/>
        <v>0</v>
      </c>
      <c r="M49" s="41">
        <f t="shared" si="31"/>
        <v>0</v>
      </c>
      <c r="N49" s="42" t="e">
        <f t="shared" si="32"/>
        <v>#DIV/0!</v>
      </c>
    </row>
    <row r="50" spans="1:14" s="38" customFormat="1" ht="27.75" customHeight="1">
      <c r="A50" s="88" t="s">
        <v>32</v>
      </c>
      <c r="B50" s="89"/>
      <c r="C50" s="52">
        <v>640</v>
      </c>
      <c r="D50" s="52">
        <v>289.39999999999998</v>
      </c>
      <c r="E50" s="40">
        <f t="shared" ref="E50:E51" si="54">D50/C50*100</f>
        <v>45.21875</v>
      </c>
      <c r="F50" s="39">
        <v>0</v>
      </c>
      <c r="G50" s="39">
        <v>0</v>
      </c>
      <c r="H50" s="40">
        <v>0</v>
      </c>
      <c r="I50" s="39">
        <v>0</v>
      </c>
      <c r="J50" s="39">
        <v>0</v>
      </c>
      <c r="K50" s="40">
        <v>0</v>
      </c>
      <c r="L50" s="40">
        <f t="shared" si="30"/>
        <v>640</v>
      </c>
      <c r="M50" s="40">
        <f t="shared" si="31"/>
        <v>289.39999999999998</v>
      </c>
      <c r="N50" s="40">
        <f t="shared" si="32"/>
        <v>45.21875</v>
      </c>
    </row>
    <row r="51" spans="1:14" s="38" customFormat="1">
      <c r="A51" s="103" t="s">
        <v>14</v>
      </c>
      <c r="B51" s="81"/>
      <c r="C51" s="43">
        <f>C49+C50</f>
        <v>640</v>
      </c>
      <c r="D51" s="43">
        <f>D49+D50</f>
        <v>289.39999999999998</v>
      </c>
      <c r="E51" s="44">
        <f t="shared" si="54"/>
        <v>45.21875</v>
      </c>
      <c r="F51" s="43">
        <f t="shared" ref="F51:G51" si="55">F49+F50</f>
        <v>0</v>
      </c>
      <c r="G51" s="43">
        <f t="shared" si="55"/>
        <v>0</v>
      </c>
      <c r="H51" s="44">
        <v>0</v>
      </c>
      <c r="I51" s="43">
        <f t="shared" ref="I51:J51" si="56">I49+I50</f>
        <v>0</v>
      </c>
      <c r="J51" s="43">
        <f t="shared" si="56"/>
        <v>0</v>
      </c>
      <c r="K51" s="30">
        <v>0</v>
      </c>
      <c r="L51" s="44">
        <f t="shared" si="30"/>
        <v>640</v>
      </c>
      <c r="M51" s="44">
        <f t="shared" si="31"/>
        <v>289.39999999999998</v>
      </c>
      <c r="N51" s="44">
        <f t="shared" si="32"/>
        <v>45.21875</v>
      </c>
    </row>
    <row r="52" spans="1:14" s="38" customFormat="1" ht="21.75" hidden="1" customHeight="1">
      <c r="A52" s="110" t="s">
        <v>63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53" spans="1:14" s="38" customFormat="1" ht="29.25" hidden="1" customHeight="1">
      <c r="A53" s="88" t="s">
        <v>32</v>
      </c>
      <c r="B53" s="89"/>
      <c r="C53" s="39">
        <v>0</v>
      </c>
      <c r="D53" s="39">
        <v>0</v>
      </c>
      <c r="E53" s="40" t="e">
        <f t="shared" ref="E53:E58" si="57">D53/C53*100</f>
        <v>#DIV/0!</v>
      </c>
      <c r="F53" s="39">
        <v>0</v>
      </c>
      <c r="G53" s="39">
        <v>0</v>
      </c>
      <c r="H53" s="40">
        <v>0</v>
      </c>
      <c r="I53" s="39">
        <v>0</v>
      </c>
      <c r="J53" s="39">
        <v>0</v>
      </c>
      <c r="K53" s="40">
        <v>0</v>
      </c>
      <c r="L53" s="40">
        <f t="shared" si="30"/>
        <v>0</v>
      </c>
      <c r="M53" s="40">
        <f t="shared" si="31"/>
        <v>0</v>
      </c>
      <c r="N53" s="40" t="e">
        <f t="shared" si="32"/>
        <v>#DIV/0!</v>
      </c>
    </row>
    <row r="54" spans="1:14" s="38" customFormat="1" ht="28.5" hidden="1" customHeight="1">
      <c r="A54" s="88"/>
      <c r="B54" s="89"/>
      <c r="C54" s="39"/>
      <c r="D54" s="39"/>
      <c r="E54" s="40" t="e">
        <f t="shared" si="57"/>
        <v>#DIV/0!</v>
      </c>
      <c r="F54" s="39"/>
      <c r="G54" s="39"/>
      <c r="H54" s="40"/>
      <c r="I54" s="39">
        <v>0</v>
      </c>
      <c r="J54" s="39">
        <v>0</v>
      </c>
      <c r="K54" s="40" t="e">
        <f t="shared" ref="K54" si="58">I54/J54*100</f>
        <v>#DIV/0!</v>
      </c>
      <c r="L54" s="40">
        <f t="shared" si="30"/>
        <v>0</v>
      </c>
      <c r="M54" s="40">
        <f t="shared" si="31"/>
        <v>0</v>
      </c>
      <c r="N54" s="40" t="e">
        <f t="shared" si="32"/>
        <v>#DIV/0!</v>
      </c>
    </row>
    <row r="55" spans="1:14" s="38" customFormat="1" hidden="1">
      <c r="A55" s="103" t="s">
        <v>14</v>
      </c>
      <c r="B55" s="81"/>
      <c r="C55" s="43">
        <f>C53+C54</f>
        <v>0</v>
      </c>
      <c r="D55" s="43">
        <f>D53+D54</f>
        <v>0</v>
      </c>
      <c r="E55" s="44" t="e">
        <f t="shared" si="57"/>
        <v>#DIV/0!</v>
      </c>
      <c r="F55" s="43">
        <f t="shared" ref="F55:G55" si="59">F53+F54</f>
        <v>0</v>
      </c>
      <c r="G55" s="43">
        <f t="shared" si="59"/>
        <v>0</v>
      </c>
      <c r="H55" s="44">
        <v>0</v>
      </c>
      <c r="I55" s="43">
        <f t="shared" ref="I55:J55" si="60">I53+I54</f>
        <v>0</v>
      </c>
      <c r="J55" s="43">
        <f t="shared" si="60"/>
        <v>0</v>
      </c>
      <c r="K55" s="40">
        <v>0</v>
      </c>
      <c r="L55" s="44">
        <f t="shared" si="30"/>
        <v>0</v>
      </c>
      <c r="M55" s="44">
        <f t="shared" si="31"/>
        <v>0</v>
      </c>
      <c r="N55" s="44" t="e">
        <f t="shared" si="32"/>
        <v>#DIV/0!</v>
      </c>
    </row>
    <row r="56" spans="1:14" s="38" customFormat="1" ht="15.75" customHeight="1">
      <c r="A56" s="82" t="s">
        <v>64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</row>
    <row r="57" spans="1:14" s="38" customFormat="1" ht="27.75" customHeight="1">
      <c r="A57" s="88" t="s">
        <v>32</v>
      </c>
      <c r="B57" s="89"/>
      <c r="C57" s="52">
        <v>30</v>
      </c>
      <c r="D57" s="52">
        <v>0</v>
      </c>
      <c r="E57" s="40">
        <f t="shared" si="57"/>
        <v>0</v>
      </c>
      <c r="F57" s="39">
        <v>0</v>
      </c>
      <c r="G57" s="39">
        <v>0</v>
      </c>
      <c r="H57" s="40">
        <v>0</v>
      </c>
      <c r="I57" s="39">
        <v>0</v>
      </c>
      <c r="J57" s="39">
        <v>0</v>
      </c>
      <c r="K57" s="40">
        <v>0</v>
      </c>
      <c r="L57" s="40">
        <f t="shared" si="30"/>
        <v>30</v>
      </c>
      <c r="M57" s="40">
        <f>D57-G57-J57</f>
        <v>0</v>
      </c>
      <c r="N57" s="40">
        <f t="shared" si="32"/>
        <v>0</v>
      </c>
    </row>
    <row r="58" spans="1:14" s="38" customFormat="1">
      <c r="A58" s="103" t="s">
        <v>19</v>
      </c>
      <c r="B58" s="81"/>
      <c r="C58" s="43">
        <f>C57</f>
        <v>30</v>
      </c>
      <c r="D58" s="43">
        <f>D57</f>
        <v>0</v>
      </c>
      <c r="E58" s="40">
        <f t="shared" si="57"/>
        <v>0</v>
      </c>
      <c r="F58" s="43">
        <f t="shared" ref="F58:G58" si="61">F57</f>
        <v>0</v>
      </c>
      <c r="G58" s="43">
        <f t="shared" si="61"/>
        <v>0</v>
      </c>
      <c r="H58" s="40">
        <v>0</v>
      </c>
      <c r="I58" s="43">
        <f t="shared" ref="I58:J58" si="62">I57</f>
        <v>0</v>
      </c>
      <c r="J58" s="43">
        <f t="shared" si="62"/>
        <v>0</v>
      </c>
      <c r="K58" s="40">
        <v>0</v>
      </c>
      <c r="L58" s="44">
        <f t="shared" si="30"/>
        <v>30</v>
      </c>
      <c r="M58" s="44">
        <f t="shared" si="31"/>
        <v>0</v>
      </c>
      <c r="N58" s="44">
        <f t="shared" si="32"/>
        <v>0</v>
      </c>
    </row>
    <row r="59" spans="1:14" s="38" customFormat="1" ht="15.75" customHeight="1">
      <c r="A59" s="82" t="s">
        <v>65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4"/>
    </row>
    <row r="60" spans="1:14" s="38" customFormat="1" ht="31.5" customHeight="1">
      <c r="A60" s="88" t="s">
        <v>32</v>
      </c>
      <c r="B60" s="89"/>
      <c r="C60" s="39">
        <v>50</v>
      </c>
      <c r="D60" s="39">
        <v>0</v>
      </c>
      <c r="E60" s="40">
        <f t="shared" ref="E60:E61" si="63">D60/C60*100</f>
        <v>0</v>
      </c>
      <c r="F60" s="39">
        <v>0</v>
      </c>
      <c r="G60" s="39">
        <v>0</v>
      </c>
      <c r="H60" s="40">
        <v>0</v>
      </c>
      <c r="I60" s="39">
        <v>0</v>
      </c>
      <c r="J60" s="39">
        <v>0</v>
      </c>
      <c r="K60" s="40">
        <v>0</v>
      </c>
      <c r="L60" s="40">
        <f t="shared" si="30"/>
        <v>50</v>
      </c>
      <c r="M60" s="40">
        <f t="shared" si="31"/>
        <v>0</v>
      </c>
      <c r="N60" s="40">
        <f t="shared" si="32"/>
        <v>0</v>
      </c>
    </row>
    <row r="61" spans="1:14" s="38" customFormat="1">
      <c r="A61" s="104" t="s">
        <v>14</v>
      </c>
      <c r="B61" s="89"/>
      <c r="C61" s="43">
        <f>C60</f>
        <v>50</v>
      </c>
      <c r="D61" s="43">
        <f>D60</f>
        <v>0</v>
      </c>
      <c r="E61" s="44">
        <f t="shared" si="63"/>
        <v>0</v>
      </c>
      <c r="F61" s="43">
        <f t="shared" ref="F61:G61" si="64">F60</f>
        <v>0</v>
      </c>
      <c r="G61" s="43">
        <f t="shared" si="64"/>
        <v>0</v>
      </c>
      <c r="H61" s="44">
        <v>0</v>
      </c>
      <c r="I61" s="43">
        <f t="shared" ref="I61:J61" si="65">I60</f>
        <v>0</v>
      </c>
      <c r="J61" s="43">
        <f t="shared" si="65"/>
        <v>0</v>
      </c>
      <c r="K61" s="44">
        <v>0</v>
      </c>
      <c r="L61" s="44">
        <f t="shared" si="30"/>
        <v>50</v>
      </c>
      <c r="M61" s="44">
        <f t="shared" si="31"/>
        <v>0</v>
      </c>
      <c r="N61" s="44">
        <f t="shared" si="32"/>
        <v>0</v>
      </c>
    </row>
    <row r="62" spans="1:14" s="38" customFormat="1" ht="25.5" hidden="1" customHeight="1">
      <c r="A62" s="82" t="s">
        <v>66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4"/>
    </row>
    <row r="63" spans="1:14" s="38" customFormat="1" ht="33" hidden="1" customHeight="1">
      <c r="A63" s="88" t="s">
        <v>32</v>
      </c>
      <c r="B63" s="89"/>
      <c r="C63" s="52">
        <v>0</v>
      </c>
      <c r="D63" s="39">
        <v>0</v>
      </c>
      <c r="E63" s="40" t="e">
        <f t="shared" ref="E63:E64" si="66">D63/C63*100</f>
        <v>#DIV/0!</v>
      </c>
      <c r="F63" s="39">
        <v>0</v>
      </c>
      <c r="G63" s="39">
        <v>0</v>
      </c>
      <c r="H63" s="40">
        <v>0</v>
      </c>
      <c r="I63" s="39">
        <v>0</v>
      </c>
      <c r="J63" s="39">
        <v>0</v>
      </c>
      <c r="K63" s="40">
        <v>0</v>
      </c>
      <c r="L63" s="40">
        <f t="shared" si="30"/>
        <v>0</v>
      </c>
      <c r="M63" s="40">
        <f t="shared" si="31"/>
        <v>0</v>
      </c>
      <c r="N63" s="40" t="e">
        <f>M63/L63*100</f>
        <v>#DIV/0!</v>
      </c>
    </row>
    <row r="64" spans="1:14" s="38" customFormat="1" hidden="1">
      <c r="A64" s="104" t="s">
        <v>14</v>
      </c>
      <c r="B64" s="105"/>
      <c r="C64" s="43">
        <f>C63</f>
        <v>0</v>
      </c>
      <c r="D64" s="43">
        <f>D63</f>
        <v>0</v>
      </c>
      <c r="E64" s="44" t="e">
        <f t="shared" si="66"/>
        <v>#DIV/0!</v>
      </c>
      <c r="F64" s="43">
        <f t="shared" ref="F64:G64" si="67">F63</f>
        <v>0</v>
      </c>
      <c r="G64" s="43">
        <f t="shared" si="67"/>
        <v>0</v>
      </c>
      <c r="H64" s="44">
        <v>0</v>
      </c>
      <c r="I64" s="43">
        <f t="shared" ref="I64:J64" si="68">I63</f>
        <v>0</v>
      </c>
      <c r="J64" s="43">
        <f t="shared" si="68"/>
        <v>0</v>
      </c>
      <c r="K64" s="44">
        <v>0</v>
      </c>
      <c r="L64" s="42">
        <f t="shared" si="30"/>
        <v>0</v>
      </c>
      <c r="M64" s="42">
        <f t="shared" si="31"/>
        <v>0</v>
      </c>
      <c r="N64" s="40" t="e">
        <f>M64/L64*100</f>
        <v>#DIV/0!</v>
      </c>
    </row>
    <row r="65" spans="1:14" s="38" customFormat="1" ht="22.5" customHeight="1">
      <c r="A65" s="82" t="s">
        <v>67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</row>
    <row r="66" spans="1:14" s="38" customFormat="1" ht="33.75" customHeight="1">
      <c r="A66" s="88" t="s">
        <v>32</v>
      </c>
      <c r="B66" s="89"/>
      <c r="C66" s="50">
        <v>17.5</v>
      </c>
      <c r="D66" s="50">
        <v>0</v>
      </c>
      <c r="E66" s="40">
        <f t="shared" ref="E66:E71" si="69">D66/C66*100</f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f t="shared" si="30"/>
        <v>17.5</v>
      </c>
      <c r="M66" s="40">
        <f t="shared" si="31"/>
        <v>0</v>
      </c>
      <c r="N66" s="40">
        <f t="shared" si="32"/>
        <v>0</v>
      </c>
    </row>
    <row r="67" spans="1:14" s="38" customFormat="1" ht="21" customHeight="1">
      <c r="A67" s="90" t="s">
        <v>14</v>
      </c>
      <c r="B67" s="90"/>
      <c r="C67" s="44">
        <f>C66</f>
        <v>17.5</v>
      </c>
      <c r="D67" s="44">
        <f>D66</f>
        <v>0</v>
      </c>
      <c r="E67" s="44">
        <f t="shared" si="69"/>
        <v>0</v>
      </c>
      <c r="F67" s="44">
        <v>0</v>
      </c>
      <c r="G67" s="44">
        <v>0</v>
      </c>
      <c r="H67" s="44">
        <v>0</v>
      </c>
      <c r="I67" s="44">
        <f t="shared" ref="I67:J67" si="70">I66</f>
        <v>0</v>
      </c>
      <c r="J67" s="44">
        <f t="shared" si="70"/>
        <v>0</v>
      </c>
      <c r="K67" s="40">
        <v>0</v>
      </c>
      <c r="L67" s="44">
        <f t="shared" si="30"/>
        <v>17.5</v>
      </c>
      <c r="M67" s="44">
        <f t="shared" si="31"/>
        <v>0</v>
      </c>
      <c r="N67" s="44">
        <f t="shared" si="32"/>
        <v>0</v>
      </c>
    </row>
    <row r="68" spans="1:14" s="38" customFormat="1" ht="21.75" hidden="1" customHeight="1">
      <c r="A68" s="85" t="s">
        <v>78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7"/>
    </row>
    <row r="69" spans="1:14" s="38" customFormat="1" ht="32.25" hidden="1" customHeight="1">
      <c r="A69" s="88" t="s">
        <v>32</v>
      </c>
      <c r="B69" s="89"/>
      <c r="C69" s="51">
        <v>0</v>
      </c>
      <c r="D69" s="51">
        <v>0</v>
      </c>
      <c r="E69" s="46" t="e">
        <f t="shared" si="69"/>
        <v>#DIV/0!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f t="shared" si="30"/>
        <v>0</v>
      </c>
      <c r="M69" s="46">
        <f t="shared" si="31"/>
        <v>0</v>
      </c>
      <c r="N69" s="46" t="e">
        <f t="shared" si="32"/>
        <v>#DIV/0!</v>
      </c>
    </row>
    <row r="70" spans="1:14" s="38" customFormat="1" hidden="1">
      <c r="A70" s="90" t="s">
        <v>14</v>
      </c>
      <c r="B70" s="90"/>
      <c r="C70" s="45">
        <f>C69</f>
        <v>0</v>
      </c>
      <c r="D70" s="45">
        <f>D69</f>
        <v>0</v>
      </c>
      <c r="E70" s="46" t="e">
        <f t="shared" si="69"/>
        <v>#DIV/0!</v>
      </c>
      <c r="F70" s="45">
        <f t="shared" ref="F70:G70" si="71">F69</f>
        <v>0</v>
      </c>
      <c r="G70" s="45">
        <f t="shared" si="71"/>
        <v>0</v>
      </c>
      <c r="H70" s="46">
        <v>0</v>
      </c>
      <c r="I70" s="45">
        <f t="shared" ref="I70:J70" si="72">I69</f>
        <v>0</v>
      </c>
      <c r="J70" s="45">
        <f t="shared" si="72"/>
        <v>0</v>
      </c>
      <c r="K70" s="46">
        <v>0</v>
      </c>
      <c r="L70" s="45">
        <f t="shared" si="30"/>
        <v>0</v>
      </c>
      <c r="M70" s="45">
        <f t="shared" si="31"/>
        <v>0</v>
      </c>
      <c r="N70" s="45" t="e">
        <f t="shared" si="32"/>
        <v>#DIV/0!</v>
      </c>
    </row>
    <row r="71" spans="1:14" s="38" customFormat="1">
      <c r="A71" s="80" t="s">
        <v>21</v>
      </c>
      <c r="B71" s="81"/>
      <c r="C71" s="47">
        <f>C51+C55+C58+C61+C64+C67+C70</f>
        <v>737.5</v>
      </c>
      <c r="D71" s="47">
        <f>D51+D55+D58+D61+D64+D67+D70</f>
        <v>289.39999999999998</v>
      </c>
      <c r="E71" s="47">
        <f t="shared" si="69"/>
        <v>39.240677966101686</v>
      </c>
      <c r="F71" s="47">
        <f t="shared" ref="F71:G71" si="73">F51+F55+F58+F61+F64+F67+F70</f>
        <v>0</v>
      </c>
      <c r="G71" s="47">
        <f t="shared" si="73"/>
        <v>0</v>
      </c>
      <c r="H71" s="47">
        <v>0</v>
      </c>
      <c r="I71" s="47">
        <f t="shared" ref="I71:J71" si="74">I51+I55+I58+I61+I64+I67+I70</f>
        <v>0</v>
      </c>
      <c r="J71" s="47">
        <f t="shared" si="74"/>
        <v>0</v>
      </c>
      <c r="K71" s="47">
        <v>0</v>
      </c>
      <c r="L71" s="47">
        <f t="shared" si="30"/>
        <v>737.5</v>
      </c>
      <c r="M71" s="47">
        <f t="shared" si="31"/>
        <v>289.39999999999998</v>
      </c>
      <c r="N71" s="47">
        <f t="shared" si="32"/>
        <v>39.240677966101686</v>
      </c>
    </row>
    <row r="72" spans="1:14" ht="20.25" customHeight="1">
      <c r="A72" s="7" t="s">
        <v>6</v>
      </c>
      <c r="B72" s="54" t="s">
        <v>38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  <row r="73" spans="1:14" ht="22.5" customHeight="1">
      <c r="A73" s="74" t="s">
        <v>56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6"/>
    </row>
    <row r="74" spans="1:14" ht="30" customHeight="1">
      <c r="A74" s="59" t="s">
        <v>32</v>
      </c>
      <c r="B74" s="60"/>
      <c r="C74" s="50">
        <v>10</v>
      </c>
      <c r="D74" s="50">
        <v>0</v>
      </c>
      <c r="E74" s="15">
        <f t="shared" ref="E74:E75" si="75">D74/C74*100</f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f t="shared" si="30"/>
        <v>10</v>
      </c>
      <c r="M74" s="15">
        <f t="shared" si="31"/>
        <v>0</v>
      </c>
      <c r="N74" s="15">
        <f t="shared" si="32"/>
        <v>0</v>
      </c>
    </row>
    <row r="75" spans="1:14" ht="15.75" customHeight="1">
      <c r="A75" s="68" t="s">
        <v>14</v>
      </c>
      <c r="B75" s="66"/>
      <c r="C75" s="12">
        <f>C74</f>
        <v>10</v>
      </c>
      <c r="D75" s="12">
        <f>D74</f>
        <v>0</v>
      </c>
      <c r="E75" s="12">
        <f t="shared" si="75"/>
        <v>0</v>
      </c>
      <c r="F75" s="12">
        <f t="shared" ref="F75:G75" si="76">F74</f>
        <v>0</v>
      </c>
      <c r="G75" s="12">
        <f t="shared" si="76"/>
        <v>0</v>
      </c>
      <c r="H75" s="12">
        <v>0</v>
      </c>
      <c r="I75" s="12">
        <f t="shared" ref="I75:J75" si="77">I74</f>
        <v>0</v>
      </c>
      <c r="J75" s="12">
        <f t="shared" si="77"/>
        <v>0</v>
      </c>
      <c r="K75" s="11">
        <v>0</v>
      </c>
      <c r="L75" s="12">
        <f t="shared" si="30"/>
        <v>10</v>
      </c>
      <c r="M75" s="12">
        <f t="shared" si="31"/>
        <v>0</v>
      </c>
      <c r="N75" s="12">
        <f t="shared" si="32"/>
        <v>0</v>
      </c>
    </row>
    <row r="76" spans="1:14" ht="23.25" customHeight="1">
      <c r="A76" s="74" t="s">
        <v>79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6"/>
    </row>
    <row r="77" spans="1:14" ht="30.75" customHeight="1">
      <c r="A77" s="59" t="s">
        <v>32</v>
      </c>
      <c r="B77" s="60"/>
      <c r="C77" s="50">
        <v>150.4</v>
      </c>
      <c r="D77" s="15">
        <v>75.2</v>
      </c>
      <c r="E77" s="15">
        <f t="shared" ref="E77:E84" si="78">D77/C77*100</f>
        <v>50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f t="shared" si="30"/>
        <v>150.4</v>
      </c>
      <c r="M77" s="15">
        <f t="shared" si="31"/>
        <v>75.2</v>
      </c>
      <c r="N77" s="15">
        <f t="shared" si="32"/>
        <v>50</v>
      </c>
    </row>
    <row r="78" spans="1:14" ht="34.5" hidden="1" customHeight="1">
      <c r="A78" s="63"/>
      <c r="B78" s="64"/>
      <c r="C78" s="15">
        <v>0</v>
      </c>
      <c r="D78" s="15">
        <v>0</v>
      </c>
      <c r="E78" s="15" t="e">
        <f t="shared" si="78"/>
        <v>#DIV/0!</v>
      </c>
      <c r="F78" s="15"/>
      <c r="G78" s="15"/>
      <c r="H78" s="15"/>
      <c r="I78" s="15"/>
      <c r="J78" s="15"/>
      <c r="K78" s="15"/>
      <c r="L78" s="15">
        <f t="shared" si="30"/>
        <v>0</v>
      </c>
      <c r="M78" s="15">
        <f t="shared" si="31"/>
        <v>0</v>
      </c>
      <c r="N78" s="15" t="e">
        <f t="shared" si="32"/>
        <v>#DIV/0!</v>
      </c>
    </row>
    <row r="79" spans="1:14" ht="18" hidden="1" customHeight="1">
      <c r="A79" s="59"/>
      <c r="B79" s="60"/>
      <c r="C79" s="15">
        <v>0</v>
      </c>
      <c r="D79" s="15">
        <v>0</v>
      </c>
      <c r="E79" s="15" t="e">
        <f t="shared" si="78"/>
        <v>#DIV/0!</v>
      </c>
      <c r="F79" s="15"/>
      <c r="G79" s="15"/>
      <c r="H79" s="15"/>
      <c r="I79" s="15"/>
      <c r="J79" s="15"/>
      <c r="K79" s="15"/>
      <c r="L79" s="15">
        <f t="shared" si="30"/>
        <v>0</v>
      </c>
      <c r="M79" s="15">
        <f t="shared" si="31"/>
        <v>0</v>
      </c>
      <c r="N79" s="15" t="e">
        <f t="shared" si="32"/>
        <v>#DIV/0!</v>
      </c>
    </row>
    <row r="80" spans="1:14" ht="35.25" hidden="1" customHeight="1">
      <c r="A80" s="59"/>
      <c r="B80" s="60"/>
      <c r="C80" s="15">
        <v>0</v>
      </c>
      <c r="D80" s="15">
        <v>0</v>
      </c>
      <c r="E80" s="15" t="e">
        <f t="shared" si="78"/>
        <v>#DIV/0!</v>
      </c>
      <c r="F80" s="15"/>
      <c r="G80" s="15"/>
      <c r="H80" s="15"/>
      <c r="I80" s="15"/>
      <c r="J80" s="15"/>
      <c r="K80" s="15"/>
      <c r="L80" s="15">
        <f t="shared" si="30"/>
        <v>0</v>
      </c>
      <c r="M80" s="15">
        <f t="shared" si="31"/>
        <v>0</v>
      </c>
      <c r="N80" s="15" t="e">
        <f t="shared" si="32"/>
        <v>#DIV/0!</v>
      </c>
    </row>
    <row r="81" spans="1:14" ht="17.25" customHeight="1">
      <c r="A81" s="65" t="s">
        <v>14</v>
      </c>
      <c r="B81" s="66"/>
      <c r="C81" s="12">
        <f>C77+C78+C79+C80</f>
        <v>150.4</v>
      </c>
      <c r="D81" s="12">
        <f>D77+D78+D79+D80</f>
        <v>75.2</v>
      </c>
      <c r="E81" s="12">
        <f t="shared" si="78"/>
        <v>50</v>
      </c>
      <c r="F81" s="12">
        <f t="shared" ref="F81:G81" si="79">F77+F78+F79+F80</f>
        <v>0</v>
      </c>
      <c r="G81" s="12">
        <f t="shared" si="79"/>
        <v>0</v>
      </c>
      <c r="H81" s="12">
        <v>0</v>
      </c>
      <c r="I81" s="12">
        <f t="shared" ref="I81:J81" si="80">I77+I78+I79+I80</f>
        <v>0</v>
      </c>
      <c r="J81" s="12">
        <f t="shared" si="80"/>
        <v>0</v>
      </c>
      <c r="K81" s="12">
        <v>0</v>
      </c>
      <c r="L81" s="12">
        <f t="shared" si="30"/>
        <v>150.4</v>
      </c>
      <c r="M81" s="12">
        <f t="shared" si="31"/>
        <v>75.2</v>
      </c>
      <c r="N81" s="12">
        <f t="shared" si="32"/>
        <v>50</v>
      </c>
    </row>
    <row r="82" spans="1:14" ht="19.5" hidden="1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9"/>
    </row>
    <row r="83" spans="1:14" ht="17.25" hidden="1" customHeight="1">
      <c r="A83" s="63"/>
      <c r="B83" s="64"/>
      <c r="C83" s="12"/>
      <c r="D83" s="12">
        <v>0</v>
      </c>
      <c r="E83" s="15" t="e">
        <f t="shared" si="78"/>
        <v>#DIV/0!</v>
      </c>
      <c r="F83" s="12"/>
      <c r="G83" s="12"/>
      <c r="H83" s="15"/>
      <c r="I83" s="12"/>
      <c r="J83" s="12"/>
      <c r="K83" s="15"/>
      <c r="L83" s="15">
        <f t="shared" si="30"/>
        <v>0</v>
      </c>
      <c r="M83" s="15">
        <f t="shared" si="31"/>
        <v>0</v>
      </c>
      <c r="N83" s="15" t="e">
        <f t="shared" si="32"/>
        <v>#DIV/0!</v>
      </c>
    </row>
    <row r="84" spans="1:14" ht="17.25" hidden="1" customHeight="1">
      <c r="A84" s="65" t="s">
        <v>19</v>
      </c>
      <c r="B84" s="66"/>
      <c r="C84" s="12">
        <f>C83</f>
        <v>0</v>
      </c>
      <c r="D84" s="12">
        <f>D83</f>
        <v>0</v>
      </c>
      <c r="E84" s="15" t="e">
        <f t="shared" si="78"/>
        <v>#DIV/0!</v>
      </c>
      <c r="F84" s="12">
        <f t="shared" ref="F84:G84" si="81">F83</f>
        <v>0</v>
      </c>
      <c r="G84" s="12">
        <f t="shared" si="81"/>
        <v>0</v>
      </c>
      <c r="H84" s="15"/>
      <c r="I84" s="12">
        <f t="shared" ref="I84:J84" si="82">I83</f>
        <v>0</v>
      </c>
      <c r="J84" s="12">
        <f t="shared" si="82"/>
        <v>0</v>
      </c>
      <c r="K84" s="15"/>
      <c r="L84" s="12">
        <f t="shared" si="30"/>
        <v>0</v>
      </c>
      <c r="M84" s="12">
        <f t="shared" si="31"/>
        <v>0</v>
      </c>
      <c r="N84" s="12" t="e">
        <f t="shared" si="32"/>
        <v>#DIV/0!</v>
      </c>
    </row>
    <row r="85" spans="1:14" ht="15.75" customHeight="1">
      <c r="A85" s="61" t="s">
        <v>21</v>
      </c>
      <c r="B85" s="62"/>
      <c r="C85" s="13">
        <f>C75+C81</f>
        <v>160.4</v>
      </c>
      <c r="D85" s="13">
        <f>D75+D81+D84</f>
        <v>75.2</v>
      </c>
      <c r="E85" s="13">
        <f t="shared" ref="E85" si="83">D85/C85*100</f>
        <v>46.882793017456358</v>
      </c>
      <c r="F85" s="13">
        <f t="shared" ref="F85:G85" si="84">F75+F81+F84</f>
        <v>0</v>
      </c>
      <c r="G85" s="13">
        <f t="shared" si="84"/>
        <v>0</v>
      </c>
      <c r="H85" s="13">
        <v>0</v>
      </c>
      <c r="I85" s="13">
        <f t="shared" ref="I85:J85" si="85">I75+I81+I84</f>
        <v>0</v>
      </c>
      <c r="J85" s="13">
        <f t="shared" si="85"/>
        <v>0</v>
      </c>
      <c r="K85" s="13">
        <v>0</v>
      </c>
      <c r="L85" s="13">
        <f t="shared" si="30"/>
        <v>160.4</v>
      </c>
      <c r="M85" s="13">
        <f t="shared" si="31"/>
        <v>75.2</v>
      </c>
      <c r="N85" s="13">
        <f t="shared" si="32"/>
        <v>46.882793017456358</v>
      </c>
    </row>
    <row r="86" spans="1:14" ht="16.5" customHeight="1">
      <c r="A86" s="8" t="s">
        <v>7</v>
      </c>
      <c r="B86" s="54" t="s">
        <v>39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6"/>
    </row>
    <row r="87" spans="1:14" ht="20.25" customHeight="1">
      <c r="A87" s="91" t="s">
        <v>40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3"/>
    </row>
    <row r="88" spans="1:14" s="3" customFormat="1" ht="33.75" customHeight="1">
      <c r="A88" s="73" t="s">
        <v>41</v>
      </c>
      <c r="B88" s="60"/>
      <c r="C88" s="50">
        <v>1875.9</v>
      </c>
      <c r="D88" s="50">
        <v>487.4</v>
      </c>
      <c r="E88" s="15">
        <f t="shared" ref="E88:E90" si="86">D88/C88*100</f>
        <v>25.982195212964442</v>
      </c>
      <c r="F88" s="15">
        <v>0</v>
      </c>
      <c r="G88" s="15">
        <v>0</v>
      </c>
      <c r="H88" s="15">
        <v>0</v>
      </c>
      <c r="I88" s="15">
        <v>70</v>
      </c>
      <c r="J88" s="15">
        <v>0</v>
      </c>
      <c r="K88" s="15">
        <v>0</v>
      </c>
      <c r="L88" s="4">
        <f t="shared" si="30"/>
        <v>1805.9</v>
      </c>
      <c r="M88" s="4">
        <f t="shared" si="31"/>
        <v>487.4</v>
      </c>
      <c r="N88" s="15">
        <f t="shared" si="32"/>
        <v>26.989312808018163</v>
      </c>
    </row>
    <row r="89" spans="1:14" ht="30.75" hidden="1" customHeight="1">
      <c r="A89" s="73" t="s">
        <v>22</v>
      </c>
      <c r="B89" s="60"/>
      <c r="C89" s="15">
        <v>0</v>
      </c>
      <c r="D89" s="15">
        <v>0</v>
      </c>
      <c r="E89" s="15" t="e">
        <f t="shared" si="86"/>
        <v>#DIV/0!</v>
      </c>
      <c r="F89" s="15"/>
      <c r="G89" s="15"/>
      <c r="H89" s="15"/>
      <c r="I89" s="15"/>
      <c r="J89" s="15"/>
      <c r="K89" s="15" t="e">
        <f t="shared" ref="K89" si="87">J89/I89*100</f>
        <v>#DIV/0!</v>
      </c>
      <c r="L89" s="25">
        <f t="shared" si="30"/>
        <v>0</v>
      </c>
      <c r="M89" s="25">
        <f t="shared" si="31"/>
        <v>0</v>
      </c>
      <c r="N89" s="26" t="e">
        <f t="shared" si="32"/>
        <v>#DIV/0!</v>
      </c>
    </row>
    <row r="90" spans="1:14">
      <c r="A90" s="71" t="s">
        <v>14</v>
      </c>
      <c r="B90" s="72"/>
      <c r="C90" s="12">
        <f>C88+C89</f>
        <v>1875.9</v>
      </c>
      <c r="D90" s="12">
        <f>D88+D89</f>
        <v>487.4</v>
      </c>
      <c r="E90" s="12">
        <f t="shared" si="86"/>
        <v>25.982195212964442</v>
      </c>
      <c r="F90" s="12">
        <f t="shared" ref="F90:G90" si="88">F88+F89</f>
        <v>0</v>
      </c>
      <c r="G90" s="12">
        <f t="shared" si="88"/>
        <v>0</v>
      </c>
      <c r="H90" s="12">
        <v>0</v>
      </c>
      <c r="I90" s="12">
        <v>0</v>
      </c>
      <c r="J90" s="12">
        <v>0</v>
      </c>
      <c r="K90" s="15">
        <v>0</v>
      </c>
      <c r="L90" s="9">
        <f t="shared" si="30"/>
        <v>1875.9</v>
      </c>
      <c r="M90" s="9">
        <f t="shared" si="31"/>
        <v>487.4</v>
      </c>
      <c r="N90" s="12">
        <f t="shared" si="32"/>
        <v>25.982195212964442</v>
      </c>
    </row>
    <row r="91" spans="1:14" ht="25.5" customHeight="1">
      <c r="A91" s="74" t="s">
        <v>42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6"/>
    </row>
    <row r="92" spans="1:14" ht="40.5" customHeight="1">
      <c r="A92" s="73" t="s">
        <v>43</v>
      </c>
      <c r="B92" s="60"/>
      <c r="C92" s="50">
        <v>6653.1</v>
      </c>
      <c r="D92" s="50">
        <v>1339.5</v>
      </c>
      <c r="E92" s="50">
        <f t="shared" ref="E92:E93" si="89">D92/C92*100</f>
        <v>20.133471614735988</v>
      </c>
      <c r="F92" s="15">
        <v>0</v>
      </c>
      <c r="G92" s="15">
        <v>0</v>
      </c>
      <c r="H92" s="15">
        <v>0</v>
      </c>
      <c r="I92" s="15">
        <v>300</v>
      </c>
      <c r="J92" s="15">
        <v>0</v>
      </c>
      <c r="K92" s="15">
        <v>0</v>
      </c>
      <c r="L92" s="15">
        <f t="shared" ref="L92:L154" si="90">C92-F92-I92</f>
        <v>6353.1</v>
      </c>
      <c r="M92" s="15">
        <f t="shared" ref="M92:M154" si="91">D92-G92-J92</f>
        <v>1339.5</v>
      </c>
      <c r="N92" s="15">
        <f t="shared" ref="N92:N154" si="92">M92/L92*100</f>
        <v>21.084195117344287</v>
      </c>
    </row>
    <row r="93" spans="1:14">
      <c r="A93" s="68" t="s">
        <v>14</v>
      </c>
      <c r="B93" s="66"/>
      <c r="C93" s="12">
        <f>C92</f>
        <v>6653.1</v>
      </c>
      <c r="D93" s="12">
        <f>D92</f>
        <v>1339.5</v>
      </c>
      <c r="E93" s="12">
        <f t="shared" si="89"/>
        <v>20.133471614735988</v>
      </c>
      <c r="F93" s="12">
        <f t="shared" ref="F93:G93" si="93">F92</f>
        <v>0</v>
      </c>
      <c r="G93" s="12">
        <f t="shared" si="93"/>
        <v>0</v>
      </c>
      <c r="H93" s="12">
        <v>0</v>
      </c>
      <c r="I93" s="12">
        <v>0</v>
      </c>
      <c r="J93" s="12">
        <f t="shared" ref="J93" si="94">J92</f>
        <v>0</v>
      </c>
      <c r="K93" s="15">
        <v>0</v>
      </c>
      <c r="L93" s="12">
        <f t="shared" si="90"/>
        <v>6653.1</v>
      </c>
      <c r="M93" s="12">
        <f t="shared" si="91"/>
        <v>1339.5</v>
      </c>
      <c r="N93" s="12">
        <f t="shared" si="92"/>
        <v>20.133471614735988</v>
      </c>
    </row>
    <row r="94" spans="1:14" ht="34.5" hidden="1" customHeight="1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6"/>
    </row>
    <row r="95" spans="1:14" ht="18.75" hidden="1" customHeight="1">
      <c r="A95" s="73"/>
      <c r="B95" s="60"/>
      <c r="C95" s="15"/>
      <c r="D95" s="15"/>
      <c r="E95" s="15" t="e">
        <f t="shared" ref="E95:E98" si="95">D95/C95*100</f>
        <v>#DIV/0!</v>
      </c>
      <c r="F95" s="15"/>
      <c r="G95" s="15"/>
      <c r="H95" s="15"/>
      <c r="I95" s="15"/>
      <c r="J95" s="15"/>
      <c r="K95" s="15"/>
      <c r="L95" s="4">
        <f t="shared" si="90"/>
        <v>0</v>
      </c>
      <c r="M95" s="4">
        <f t="shared" si="91"/>
        <v>0</v>
      </c>
      <c r="N95" s="15" t="e">
        <f t="shared" si="92"/>
        <v>#DIV/0!</v>
      </c>
    </row>
    <row r="96" spans="1:14" ht="34.5" hidden="1" customHeight="1">
      <c r="A96" s="73" t="s">
        <v>22</v>
      </c>
      <c r="B96" s="60"/>
      <c r="C96" s="15">
        <v>0</v>
      </c>
      <c r="D96" s="15">
        <v>0</v>
      </c>
      <c r="E96" s="15" t="e">
        <f t="shared" si="95"/>
        <v>#DIV/0!</v>
      </c>
      <c r="F96" s="15"/>
      <c r="G96" s="15"/>
      <c r="H96" s="15"/>
      <c r="I96" s="15"/>
      <c r="J96" s="15"/>
      <c r="K96" s="15"/>
      <c r="L96" s="25">
        <f t="shared" si="90"/>
        <v>0</v>
      </c>
      <c r="M96" s="25">
        <f t="shared" si="91"/>
        <v>0</v>
      </c>
      <c r="N96" s="26" t="e">
        <f t="shared" si="92"/>
        <v>#DIV/0!</v>
      </c>
    </row>
    <row r="97" spans="1:16" hidden="1">
      <c r="A97" s="68" t="s">
        <v>19</v>
      </c>
      <c r="B97" s="66"/>
      <c r="C97" s="12">
        <f>C95+C96</f>
        <v>0</v>
      </c>
      <c r="D97" s="12">
        <f>D95+D96</f>
        <v>0</v>
      </c>
      <c r="E97" s="15" t="e">
        <f t="shared" si="95"/>
        <v>#DIV/0!</v>
      </c>
      <c r="F97" s="12"/>
      <c r="G97" s="12">
        <f t="shared" ref="G97" si="96">G95+G96</f>
        <v>0</v>
      </c>
      <c r="H97" s="15"/>
      <c r="I97" s="12"/>
      <c r="J97" s="12">
        <f t="shared" ref="J97" si="97">J95+J96</f>
        <v>0</v>
      </c>
      <c r="K97" s="15"/>
      <c r="L97" s="9">
        <f t="shared" si="90"/>
        <v>0</v>
      </c>
      <c r="M97" s="9">
        <f t="shared" si="91"/>
        <v>0</v>
      </c>
      <c r="N97" s="12" t="e">
        <f t="shared" si="92"/>
        <v>#DIV/0!</v>
      </c>
    </row>
    <row r="98" spans="1:16">
      <c r="A98" s="69" t="s">
        <v>21</v>
      </c>
      <c r="B98" s="70"/>
      <c r="C98" s="13">
        <f>C90+C93+C97</f>
        <v>8529</v>
      </c>
      <c r="D98" s="13">
        <f>D90+D93</f>
        <v>1826.9</v>
      </c>
      <c r="E98" s="49">
        <f t="shared" si="95"/>
        <v>21.419861648493377</v>
      </c>
      <c r="F98" s="13">
        <f>F93</f>
        <v>0</v>
      </c>
      <c r="G98" s="13">
        <f t="shared" ref="G98" si="98">G90+G93+G97</f>
        <v>0</v>
      </c>
      <c r="H98" s="49">
        <v>0</v>
      </c>
      <c r="I98" s="13">
        <f>I93</f>
        <v>0</v>
      </c>
      <c r="J98" s="13">
        <f>J93</f>
        <v>0</v>
      </c>
      <c r="K98" s="13">
        <v>0</v>
      </c>
      <c r="L98" s="13">
        <f t="shared" si="90"/>
        <v>8529</v>
      </c>
      <c r="M98" s="13">
        <f t="shared" si="91"/>
        <v>1826.9</v>
      </c>
      <c r="N98" s="13">
        <f t="shared" si="92"/>
        <v>21.419861648493377</v>
      </c>
    </row>
    <row r="99" spans="1:16" ht="15.75" customHeight="1">
      <c r="A99" s="6" t="s">
        <v>8</v>
      </c>
      <c r="B99" s="54" t="s">
        <v>57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6"/>
      <c r="P99" s="34"/>
    </row>
    <row r="100" spans="1:16" ht="24" customHeight="1">
      <c r="A100" s="74" t="s">
        <v>58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6"/>
    </row>
    <row r="101" spans="1:16" ht="28.5" customHeight="1">
      <c r="A101" s="59" t="s">
        <v>32</v>
      </c>
      <c r="B101" s="60"/>
      <c r="C101" s="50">
        <v>111.6</v>
      </c>
      <c r="D101" s="50">
        <v>27.9</v>
      </c>
      <c r="E101" s="15">
        <f t="shared" ref="E101:E106" si="99">D101/C101*100</f>
        <v>25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4">
        <f t="shared" si="90"/>
        <v>111.6</v>
      </c>
      <c r="M101" s="4">
        <f t="shared" si="91"/>
        <v>27.9</v>
      </c>
      <c r="N101" s="15">
        <f t="shared" si="92"/>
        <v>25</v>
      </c>
    </row>
    <row r="102" spans="1:16" hidden="1">
      <c r="A102" s="59"/>
      <c r="B102" s="60"/>
      <c r="C102" s="15"/>
      <c r="D102" s="15"/>
      <c r="E102" s="15" t="e">
        <f t="shared" si="99"/>
        <v>#DIV/0!</v>
      </c>
      <c r="F102" s="15"/>
      <c r="G102" s="15"/>
      <c r="H102" s="15"/>
      <c r="I102" s="15"/>
      <c r="J102" s="15"/>
      <c r="K102" s="15"/>
      <c r="L102" s="4">
        <f t="shared" si="90"/>
        <v>0</v>
      </c>
      <c r="M102" s="4">
        <f t="shared" si="91"/>
        <v>0</v>
      </c>
      <c r="N102" s="15" t="e">
        <f t="shared" si="92"/>
        <v>#DIV/0!</v>
      </c>
    </row>
    <row r="103" spans="1:16" ht="30.75" hidden="1" customHeight="1">
      <c r="A103" s="59"/>
      <c r="B103" s="60"/>
      <c r="C103" s="15"/>
      <c r="D103" s="15"/>
      <c r="E103" s="15" t="e">
        <f t="shared" si="99"/>
        <v>#DIV/0!</v>
      </c>
      <c r="F103" s="15"/>
      <c r="G103" s="15"/>
      <c r="H103" s="15"/>
      <c r="I103" s="15"/>
      <c r="J103" s="15"/>
      <c r="K103" s="15"/>
      <c r="L103" s="4">
        <f t="shared" si="90"/>
        <v>0</v>
      </c>
      <c r="M103" s="4">
        <f t="shared" si="91"/>
        <v>0</v>
      </c>
      <c r="N103" s="15" t="e">
        <f t="shared" si="92"/>
        <v>#DIV/0!</v>
      </c>
    </row>
    <row r="104" spans="1:16" ht="33.75" hidden="1" customHeight="1">
      <c r="A104" s="59"/>
      <c r="B104" s="60"/>
      <c r="C104" s="15"/>
      <c r="D104" s="15"/>
      <c r="E104" s="15" t="e">
        <f t="shared" si="99"/>
        <v>#DIV/0!</v>
      </c>
      <c r="F104" s="15"/>
      <c r="G104" s="15"/>
      <c r="H104" s="15"/>
      <c r="I104" s="15"/>
      <c r="J104" s="15"/>
      <c r="K104" s="15"/>
      <c r="L104" s="4">
        <f t="shared" si="90"/>
        <v>0</v>
      </c>
      <c r="M104" s="4">
        <f t="shared" si="91"/>
        <v>0</v>
      </c>
      <c r="N104" s="15" t="e">
        <f t="shared" si="92"/>
        <v>#DIV/0!</v>
      </c>
    </row>
    <row r="105" spans="1:16" ht="33.75" hidden="1" customHeight="1">
      <c r="A105" s="59"/>
      <c r="B105" s="60"/>
      <c r="C105" s="15"/>
      <c r="D105" s="15"/>
      <c r="E105" s="15" t="e">
        <f t="shared" si="99"/>
        <v>#DIV/0!</v>
      </c>
      <c r="F105" s="15"/>
      <c r="G105" s="15"/>
      <c r="H105" s="15"/>
      <c r="I105" s="15"/>
      <c r="J105" s="15"/>
      <c r="K105" s="15" t="e">
        <f>J105/I105*100</f>
        <v>#DIV/0!</v>
      </c>
      <c r="L105" s="4">
        <f t="shared" si="90"/>
        <v>0</v>
      </c>
      <c r="M105" s="4">
        <f t="shared" si="91"/>
        <v>0</v>
      </c>
      <c r="N105" s="15"/>
    </row>
    <row r="106" spans="1:16">
      <c r="A106" s="68" t="s">
        <v>14</v>
      </c>
      <c r="B106" s="66"/>
      <c r="C106" s="12">
        <f>C101+C102+C103+C104+C105</f>
        <v>111.6</v>
      </c>
      <c r="D106" s="12">
        <f>D101+D102+D103+D104+D105</f>
        <v>27.9</v>
      </c>
      <c r="E106" s="12">
        <f t="shared" si="99"/>
        <v>25</v>
      </c>
      <c r="F106" s="12">
        <f t="shared" ref="F106:G106" si="100">F101+F102+F103+F104+F105</f>
        <v>0</v>
      </c>
      <c r="G106" s="12">
        <f t="shared" si="100"/>
        <v>0</v>
      </c>
      <c r="H106" s="12">
        <v>0</v>
      </c>
      <c r="I106" s="12">
        <f t="shared" ref="I106:J106" si="101">I101+I102+I103+I104+I105</f>
        <v>0</v>
      </c>
      <c r="J106" s="12">
        <f t="shared" si="101"/>
        <v>0</v>
      </c>
      <c r="K106" s="11">
        <v>0</v>
      </c>
      <c r="L106" s="9">
        <f t="shared" si="90"/>
        <v>111.6</v>
      </c>
      <c r="M106" s="9">
        <f t="shared" si="91"/>
        <v>27.9</v>
      </c>
      <c r="N106" s="12">
        <f t="shared" si="92"/>
        <v>25</v>
      </c>
    </row>
    <row r="107" spans="1:16" ht="24.75" hidden="1" customHeight="1">
      <c r="A107" s="147" t="s">
        <v>59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9"/>
    </row>
    <row r="108" spans="1:16" ht="26.25" hidden="1" customHeight="1">
      <c r="A108" s="59" t="s">
        <v>32</v>
      </c>
      <c r="B108" s="60"/>
      <c r="C108" s="50">
        <v>0</v>
      </c>
      <c r="D108" s="50">
        <v>0</v>
      </c>
      <c r="E108" s="15" t="e">
        <f t="shared" ref="E108:E109" si="102">D108/C108*100</f>
        <v>#DIV/0!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f t="shared" si="90"/>
        <v>0</v>
      </c>
      <c r="M108" s="15">
        <f t="shared" si="91"/>
        <v>0</v>
      </c>
      <c r="N108" s="15" t="e">
        <f t="shared" si="92"/>
        <v>#DIV/0!</v>
      </c>
    </row>
    <row r="109" spans="1:16" hidden="1">
      <c r="A109" s="68" t="s">
        <v>19</v>
      </c>
      <c r="B109" s="66"/>
      <c r="C109" s="12">
        <f>C108</f>
        <v>0</v>
      </c>
      <c r="D109" s="12">
        <f>D108</f>
        <v>0</v>
      </c>
      <c r="E109" s="12" t="e">
        <f t="shared" si="102"/>
        <v>#DIV/0!</v>
      </c>
      <c r="F109" s="12">
        <f t="shared" ref="F109:G109" si="103">F108</f>
        <v>0</v>
      </c>
      <c r="G109" s="12">
        <f t="shared" si="103"/>
        <v>0</v>
      </c>
      <c r="H109" s="12">
        <v>0</v>
      </c>
      <c r="I109" s="12">
        <f t="shared" ref="I109:J109" si="104">I108</f>
        <v>0</v>
      </c>
      <c r="J109" s="12">
        <f t="shared" si="104"/>
        <v>0</v>
      </c>
      <c r="K109" s="12">
        <v>0</v>
      </c>
      <c r="L109" s="12">
        <f t="shared" si="90"/>
        <v>0</v>
      </c>
      <c r="M109" s="12">
        <f t="shared" si="91"/>
        <v>0</v>
      </c>
      <c r="N109" s="12" t="e">
        <f t="shared" si="92"/>
        <v>#DIV/0!</v>
      </c>
    </row>
    <row r="110" spans="1:16" ht="15.75" hidden="1" customHeight="1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6"/>
    </row>
    <row r="111" spans="1:16" hidden="1">
      <c r="A111" s="73"/>
      <c r="B111" s="60"/>
      <c r="C111" s="15"/>
      <c r="D111" s="15">
        <v>0</v>
      </c>
      <c r="E111" s="15" t="e">
        <f t="shared" ref="E111:E115" si="105">D111/C111*100</f>
        <v>#DIV/0!</v>
      </c>
      <c r="F111" s="15"/>
      <c r="G111" s="15"/>
      <c r="H111" s="15"/>
      <c r="I111" s="15"/>
      <c r="J111" s="15"/>
      <c r="K111" s="15"/>
      <c r="L111" s="15">
        <f t="shared" si="90"/>
        <v>0</v>
      </c>
      <c r="M111" s="15">
        <f t="shared" si="91"/>
        <v>0</v>
      </c>
      <c r="N111" s="15" t="e">
        <f t="shared" si="92"/>
        <v>#DIV/0!</v>
      </c>
    </row>
    <row r="112" spans="1:16" hidden="1">
      <c r="A112" s="59"/>
      <c r="B112" s="60"/>
      <c r="C112" s="15"/>
      <c r="D112" s="15">
        <v>0</v>
      </c>
      <c r="E112" s="15" t="e">
        <f t="shared" si="105"/>
        <v>#DIV/0!</v>
      </c>
      <c r="F112" s="15"/>
      <c r="G112" s="15"/>
      <c r="H112" s="15"/>
      <c r="I112" s="15"/>
      <c r="J112" s="15"/>
      <c r="K112" s="15"/>
      <c r="L112" s="15">
        <f t="shared" si="90"/>
        <v>0</v>
      </c>
      <c r="M112" s="15">
        <f t="shared" si="91"/>
        <v>0</v>
      </c>
      <c r="N112" s="15" t="e">
        <f t="shared" si="92"/>
        <v>#DIV/0!</v>
      </c>
    </row>
    <row r="113" spans="1:14" ht="32.25" hidden="1" customHeight="1">
      <c r="A113" s="59"/>
      <c r="B113" s="60"/>
      <c r="C113" s="15"/>
      <c r="D113" s="15">
        <v>0</v>
      </c>
      <c r="E113" s="15" t="e">
        <f t="shared" si="105"/>
        <v>#DIV/0!</v>
      </c>
      <c r="F113" s="15"/>
      <c r="G113" s="15"/>
      <c r="H113" s="15"/>
      <c r="I113" s="15"/>
      <c r="J113" s="15"/>
      <c r="K113" s="15"/>
      <c r="L113" s="15">
        <f t="shared" si="90"/>
        <v>0</v>
      </c>
      <c r="M113" s="15">
        <f t="shared" si="91"/>
        <v>0</v>
      </c>
      <c r="N113" s="15" t="e">
        <f t="shared" si="92"/>
        <v>#DIV/0!</v>
      </c>
    </row>
    <row r="114" spans="1:14" ht="30" hidden="1" customHeight="1">
      <c r="A114" s="59"/>
      <c r="B114" s="60"/>
      <c r="C114" s="15"/>
      <c r="D114" s="15"/>
      <c r="E114" s="15" t="e">
        <f t="shared" si="105"/>
        <v>#DIV/0!</v>
      </c>
      <c r="F114" s="15"/>
      <c r="G114" s="15"/>
      <c r="H114" s="15"/>
      <c r="I114" s="15"/>
      <c r="J114" s="15"/>
      <c r="K114" s="15"/>
      <c r="L114" s="15">
        <f t="shared" si="90"/>
        <v>0</v>
      </c>
      <c r="M114" s="15">
        <f t="shared" si="91"/>
        <v>0</v>
      </c>
      <c r="N114" s="15" t="e">
        <f t="shared" si="92"/>
        <v>#DIV/0!</v>
      </c>
    </row>
    <row r="115" spans="1:14" hidden="1">
      <c r="A115" s="68" t="s">
        <v>19</v>
      </c>
      <c r="B115" s="66"/>
      <c r="C115" s="12">
        <f>C111+C112+C113+C114</f>
        <v>0</v>
      </c>
      <c r="D115" s="12">
        <f>D111+D112+D113+D114</f>
        <v>0</v>
      </c>
      <c r="E115" s="12" t="e">
        <f t="shared" si="105"/>
        <v>#DIV/0!</v>
      </c>
      <c r="F115" s="12">
        <f t="shared" ref="F115:G115" si="106">F111+F112+F113+F114</f>
        <v>0</v>
      </c>
      <c r="G115" s="12">
        <f t="shared" si="106"/>
        <v>0</v>
      </c>
      <c r="H115" s="12"/>
      <c r="I115" s="12">
        <f t="shared" ref="I115:J115" si="107">I111+I112+I113+I114</f>
        <v>0</v>
      </c>
      <c r="J115" s="12">
        <f t="shared" si="107"/>
        <v>0</v>
      </c>
      <c r="K115" s="12"/>
      <c r="L115" s="12">
        <f t="shared" si="90"/>
        <v>0</v>
      </c>
      <c r="M115" s="12">
        <f t="shared" si="91"/>
        <v>0</v>
      </c>
      <c r="N115" s="12" t="e">
        <f t="shared" si="92"/>
        <v>#DIV/0!</v>
      </c>
    </row>
    <row r="116" spans="1:14" ht="15.75" hidden="1" customHeight="1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6"/>
    </row>
    <row r="117" spans="1:14" hidden="1">
      <c r="A117" s="73"/>
      <c r="B117" s="60"/>
      <c r="C117" s="15"/>
      <c r="D117" s="15"/>
      <c r="E117" s="15" t="e">
        <f t="shared" ref="E117:E120" si="108">D117/C117*100</f>
        <v>#DIV/0!</v>
      </c>
      <c r="F117" s="15"/>
      <c r="G117" s="15"/>
      <c r="H117" s="15"/>
      <c r="I117" s="15"/>
      <c r="J117" s="15"/>
      <c r="K117" s="15"/>
      <c r="L117" s="15">
        <f t="shared" si="90"/>
        <v>0</v>
      </c>
      <c r="M117" s="15">
        <f t="shared" si="91"/>
        <v>0</v>
      </c>
      <c r="N117" s="15" t="e">
        <f t="shared" si="92"/>
        <v>#DIV/0!</v>
      </c>
    </row>
    <row r="118" spans="1:14" ht="30" hidden="1" customHeight="1">
      <c r="A118" s="73"/>
      <c r="B118" s="60"/>
      <c r="C118" s="15"/>
      <c r="D118" s="15"/>
      <c r="E118" s="15" t="e">
        <f t="shared" si="108"/>
        <v>#DIV/0!</v>
      </c>
      <c r="F118" s="15"/>
      <c r="G118" s="15"/>
      <c r="H118" s="15"/>
      <c r="I118" s="15"/>
      <c r="J118" s="15"/>
      <c r="K118" s="15"/>
      <c r="L118" s="15">
        <f t="shared" si="90"/>
        <v>0</v>
      </c>
      <c r="M118" s="15">
        <f t="shared" si="91"/>
        <v>0</v>
      </c>
      <c r="N118" s="15" t="e">
        <f t="shared" si="92"/>
        <v>#DIV/0!</v>
      </c>
    </row>
    <row r="119" spans="1:14" ht="30.75" hidden="1" customHeight="1">
      <c r="A119" s="59" t="s">
        <v>23</v>
      </c>
      <c r="B119" s="60"/>
      <c r="C119" s="15">
        <v>0</v>
      </c>
      <c r="D119" s="15">
        <v>0</v>
      </c>
      <c r="E119" s="15" t="e">
        <f t="shared" si="108"/>
        <v>#DIV/0!</v>
      </c>
      <c r="F119" s="15"/>
      <c r="G119" s="15"/>
      <c r="H119" s="15"/>
      <c r="I119" s="15"/>
      <c r="J119" s="15"/>
      <c r="K119" s="15"/>
      <c r="L119" s="26">
        <f t="shared" si="90"/>
        <v>0</v>
      </c>
      <c r="M119" s="26">
        <f t="shared" si="91"/>
        <v>0</v>
      </c>
      <c r="N119" s="26" t="e">
        <f t="shared" si="92"/>
        <v>#DIV/0!</v>
      </c>
    </row>
    <row r="120" spans="1:14" hidden="1">
      <c r="A120" s="68" t="s">
        <v>19</v>
      </c>
      <c r="B120" s="66"/>
      <c r="C120" s="12">
        <f>C117+C118+C119</f>
        <v>0</v>
      </c>
      <c r="D120" s="12">
        <f>D117+D118+D119</f>
        <v>0</v>
      </c>
      <c r="E120" s="12" t="e">
        <f t="shared" si="108"/>
        <v>#DIV/0!</v>
      </c>
      <c r="F120" s="12">
        <f t="shared" ref="F120:G120" si="109">F117+F118+F119</f>
        <v>0</v>
      </c>
      <c r="G120" s="12">
        <f t="shared" si="109"/>
        <v>0</v>
      </c>
      <c r="H120" s="12"/>
      <c r="I120" s="12">
        <f t="shared" ref="I120:J120" si="110">I117+I118+I119</f>
        <v>0</v>
      </c>
      <c r="J120" s="12">
        <f t="shared" si="110"/>
        <v>0</v>
      </c>
      <c r="K120" s="12"/>
      <c r="L120" s="12">
        <f t="shared" si="90"/>
        <v>0</v>
      </c>
      <c r="M120" s="12">
        <f t="shared" si="91"/>
        <v>0</v>
      </c>
      <c r="N120" s="12" t="e">
        <f t="shared" si="92"/>
        <v>#DIV/0!</v>
      </c>
    </row>
    <row r="121" spans="1:14" ht="15.75" hidden="1" customHeight="1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2"/>
    </row>
    <row r="122" spans="1:14" hidden="1">
      <c r="A122" s="73"/>
      <c r="B122" s="60"/>
      <c r="C122" s="15"/>
      <c r="D122" s="15"/>
      <c r="E122" s="15" t="e">
        <f t="shared" ref="E122:E126" si="111">D122/C122*100</f>
        <v>#DIV/0!</v>
      </c>
      <c r="F122" s="15"/>
      <c r="G122" s="15"/>
      <c r="H122" s="15"/>
      <c r="I122" s="15"/>
      <c r="J122" s="15"/>
      <c r="K122" s="15"/>
      <c r="L122" s="15">
        <f t="shared" si="90"/>
        <v>0</v>
      </c>
      <c r="M122" s="15">
        <f t="shared" si="91"/>
        <v>0</v>
      </c>
      <c r="N122" s="15" t="e">
        <f t="shared" si="92"/>
        <v>#DIV/0!</v>
      </c>
    </row>
    <row r="123" spans="1:14" ht="28.5" hidden="1" customHeight="1">
      <c r="A123" s="73"/>
      <c r="B123" s="60"/>
      <c r="C123" s="15"/>
      <c r="D123" s="15"/>
      <c r="E123" s="15" t="e">
        <f t="shared" si="111"/>
        <v>#DIV/0!</v>
      </c>
      <c r="F123" s="15"/>
      <c r="G123" s="15"/>
      <c r="H123" s="15"/>
      <c r="I123" s="15"/>
      <c r="J123" s="15"/>
      <c r="K123" s="15"/>
      <c r="L123" s="15">
        <f t="shared" si="90"/>
        <v>0</v>
      </c>
      <c r="M123" s="15">
        <f t="shared" si="91"/>
        <v>0</v>
      </c>
      <c r="N123" s="15" t="e">
        <f t="shared" si="92"/>
        <v>#DIV/0!</v>
      </c>
    </row>
    <row r="124" spans="1:14" hidden="1">
      <c r="A124" s="59"/>
      <c r="B124" s="60"/>
      <c r="C124" s="15"/>
      <c r="D124" s="15"/>
      <c r="E124" s="15" t="e">
        <f t="shared" si="111"/>
        <v>#DIV/0!</v>
      </c>
      <c r="F124" s="15"/>
      <c r="G124" s="15"/>
      <c r="H124" s="15"/>
      <c r="I124" s="15"/>
      <c r="J124" s="15"/>
      <c r="K124" s="15"/>
      <c r="L124" s="15">
        <f t="shared" si="90"/>
        <v>0</v>
      </c>
      <c r="M124" s="15">
        <f t="shared" si="91"/>
        <v>0</v>
      </c>
      <c r="N124" s="15" t="e">
        <f t="shared" si="92"/>
        <v>#DIV/0!</v>
      </c>
    </row>
    <row r="125" spans="1:14" ht="33.75" hidden="1" customHeight="1">
      <c r="A125" s="59"/>
      <c r="B125" s="60"/>
      <c r="C125" s="15"/>
      <c r="D125" s="15"/>
      <c r="E125" s="15" t="e">
        <f t="shared" si="111"/>
        <v>#DIV/0!</v>
      </c>
      <c r="F125" s="15"/>
      <c r="G125" s="15"/>
      <c r="H125" s="15"/>
      <c r="I125" s="15"/>
      <c r="J125" s="15"/>
      <c r="K125" s="15"/>
      <c r="L125" s="15">
        <f t="shared" si="90"/>
        <v>0</v>
      </c>
      <c r="M125" s="15">
        <f t="shared" si="91"/>
        <v>0</v>
      </c>
      <c r="N125" s="15" t="e">
        <f t="shared" si="92"/>
        <v>#DIV/0!</v>
      </c>
    </row>
    <row r="126" spans="1:14" hidden="1">
      <c r="A126" s="68" t="s">
        <v>19</v>
      </c>
      <c r="B126" s="66"/>
      <c r="C126" s="12">
        <f>C122+C123+C124+C125</f>
        <v>0</v>
      </c>
      <c r="D126" s="12">
        <f>D122+D123+D124+D125</f>
        <v>0</v>
      </c>
      <c r="E126" s="12" t="e">
        <f t="shared" si="111"/>
        <v>#DIV/0!</v>
      </c>
      <c r="F126" s="12">
        <f t="shared" ref="F126:G126" si="112">F122+F123+F124+F125</f>
        <v>0</v>
      </c>
      <c r="G126" s="12">
        <f t="shared" si="112"/>
        <v>0</v>
      </c>
      <c r="H126" s="12"/>
      <c r="I126" s="12">
        <f t="shared" ref="I126:J126" si="113">I122+I123+I124+I125</f>
        <v>0</v>
      </c>
      <c r="J126" s="12">
        <f t="shared" si="113"/>
        <v>0</v>
      </c>
      <c r="K126" s="12"/>
      <c r="L126" s="12">
        <f t="shared" si="90"/>
        <v>0</v>
      </c>
      <c r="M126" s="12">
        <f t="shared" si="91"/>
        <v>0</v>
      </c>
      <c r="N126" s="12" t="e">
        <f t="shared" si="92"/>
        <v>#DIV/0!</v>
      </c>
    </row>
    <row r="127" spans="1:14" ht="15.75" hidden="1" customHeight="1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</row>
    <row r="128" spans="1:14" hidden="1">
      <c r="A128" s="73"/>
      <c r="B128" s="60"/>
      <c r="C128" s="15"/>
      <c r="D128" s="15"/>
      <c r="E128" s="15" t="e">
        <f t="shared" ref="E128:E131" si="114">D128/C128*100</f>
        <v>#DIV/0!</v>
      </c>
      <c r="F128" s="15"/>
      <c r="G128" s="15"/>
      <c r="H128" s="15"/>
      <c r="I128" s="15"/>
      <c r="J128" s="15"/>
      <c r="K128" s="15"/>
      <c r="L128" s="4">
        <f t="shared" si="90"/>
        <v>0</v>
      </c>
      <c r="M128" s="4">
        <f t="shared" si="91"/>
        <v>0</v>
      </c>
      <c r="N128" s="15" t="e">
        <f t="shared" si="92"/>
        <v>#DIV/0!</v>
      </c>
    </row>
    <row r="129" spans="1:14" hidden="1">
      <c r="A129" s="59" t="s">
        <v>20</v>
      </c>
      <c r="B129" s="60"/>
      <c r="C129" s="15">
        <v>0</v>
      </c>
      <c r="D129" s="15">
        <v>0</v>
      </c>
      <c r="E129" s="15" t="e">
        <f t="shared" si="114"/>
        <v>#DIV/0!</v>
      </c>
      <c r="F129" s="15"/>
      <c r="G129" s="15"/>
      <c r="H129" s="15"/>
      <c r="I129" s="15"/>
      <c r="J129" s="15"/>
      <c r="K129" s="15"/>
      <c r="L129" s="25">
        <f t="shared" si="90"/>
        <v>0</v>
      </c>
      <c r="M129" s="25">
        <f t="shared" si="91"/>
        <v>0</v>
      </c>
      <c r="N129" s="26" t="e">
        <f t="shared" si="92"/>
        <v>#DIV/0!</v>
      </c>
    </row>
    <row r="130" spans="1:14" ht="30.75" hidden="1" customHeight="1">
      <c r="A130" s="59" t="s">
        <v>23</v>
      </c>
      <c r="B130" s="60"/>
      <c r="C130" s="15">
        <v>0</v>
      </c>
      <c r="D130" s="15">
        <v>0</v>
      </c>
      <c r="E130" s="15" t="e">
        <f t="shared" si="114"/>
        <v>#DIV/0!</v>
      </c>
      <c r="F130" s="15"/>
      <c r="G130" s="15"/>
      <c r="H130" s="15"/>
      <c r="I130" s="15"/>
      <c r="J130" s="15"/>
      <c r="K130" s="15"/>
      <c r="L130" s="25">
        <f t="shared" si="90"/>
        <v>0</v>
      </c>
      <c r="M130" s="25">
        <f t="shared" si="91"/>
        <v>0</v>
      </c>
      <c r="N130" s="26" t="e">
        <f t="shared" si="92"/>
        <v>#DIV/0!</v>
      </c>
    </row>
    <row r="131" spans="1:14" hidden="1">
      <c r="A131" s="68" t="s">
        <v>19</v>
      </c>
      <c r="B131" s="66"/>
      <c r="C131" s="12">
        <f>C128+C129+C130</f>
        <v>0</v>
      </c>
      <c r="D131" s="12">
        <f>D128+D129+D130</f>
        <v>0</v>
      </c>
      <c r="E131" s="12" t="e">
        <f t="shared" si="114"/>
        <v>#DIV/0!</v>
      </c>
      <c r="F131" s="12">
        <f t="shared" ref="F131:G131" si="115">F128+F129+F130</f>
        <v>0</v>
      </c>
      <c r="G131" s="12">
        <f t="shared" si="115"/>
        <v>0</v>
      </c>
      <c r="H131" s="12"/>
      <c r="I131" s="12">
        <f t="shared" ref="I131:J131" si="116">I128+I129+I130</f>
        <v>0</v>
      </c>
      <c r="J131" s="12">
        <f t="shared" si="116"/>
        <v>0</v>
      </c>
      <c r="K131" s="12"/>
      <c r="L131" s="9">
        <f t="shared" si="90"/>
        <v>0</v>
      </c>
      <c r="M131" s="9">
        <f t="shared" si="91"/>
        <v>0</v>
      </c>
      <c r="N131" s="12" t="e">
        <f t="shared" si="92"/>
        <v>#DIV/0!</v>
      </c>
    </row>
    <row r="132" spans="1:14" ht="15.75" hidden="1" customHeight="1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6"/>
    </row>
    <row r="133" spans="1:14" ht="15.75" hidden="1" customHeight="1">
      <c r="A133" s="73"/>
      <c r="B133" s="60"/>
      <c r="C133" s="15"/>
      <c r="D133" s="15"/>
      <c r="E133" s="15" t="e">
        <f t="shared" ref="E133:E134" si="117">D133/C133*100</f>
        <v>#DIV/0!</v>
      </c>
      <c r="F133" s="15"/>
      <c r="G133" s="15"/>
      <c r="H133" s="15"/>
      <c r="I133" s="15"/>
      <c r="J133" s="15"/>
      <c r="K133" s="15"/>
      <c r="L133" s="4">
        <f t="shared" si="90"/>
        <v>0</v>
      </c>
      <c r="M133" s="4">
        <f t="shared" si="91"/>
        <v>0</v>
      </c>
      <c r="N133" s="15" t="e">
        <f t="shared" si="92"/>
        <v>#DIV/0!</v>
      </c>
    </row>
    <row r="134" spans="1:14" ht="15.75" hidden="1" customHeight="1">
      <c r="A134" s="68" t="s">
        <v>19</v>
      </c>
      <c r="B134" s="66"/>
      <c r="C134" s="12">
        <f>C133</f>
        <v>0</v>
      </c>
      <c r="D134" s="12"/>
      <c r="E134" s="12" t="e">
        <f t="shared" si="117"/>
        <v>#DIV/0!</v>
      </c>
      <c r="F134" s="12">
        <f t="shared" ref="F134:G134" si="118">F133</f>
        <v>0</v>
      </c>
      <c r="G134" s="12">
        <f t="shared" si="118"/>
        <v>0</v>
      </c>
      <c r="H134" s="12"/>
      <c r="I134" s="12">
        <f t="shared" ref="I134:J134" si="119">I133</f>
        <v>0</v>
      </c>
      <c r="J134" s="12">
        <f t="shared" si="119"/>
        <v>0</v>
      </c>
      <c r="K134" s="12"/>
      <c r="L134" s="9">
        <f t="shared" si="90"/>
        <v>0</v>
      </c>
      <c r="M134" s="9">
        <f t="shared" si="91"/>
        <v>0</v>
      </c>
      <c r="N134" s="12" t="e">
        <f t="shared" si="92"/>
        <v>#DIV/0!</v>
      </c>
    </row>
    <row r="135" spans="1:14" ht="15.75" hidden="1" customHeight="1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6"/>
    </row>
    <row r="136" spans="1:14" hidden="1">
      <c r="A136" s="73"/>
      <c r="B136" s="60"/>
      <c r="C136" s="15"/>
      <c r="D136" s="15"/>
      <c r="E136" s="15" t="e">
        <f t="shared" ref="E136:E138" si="120">D136/C136*100</f>
        <v>#DIV/0!</v>
      </c>
      <c r="F136" s="15"/>
      <c r="G136" s="15"/>
      <c r="H136" s="15"/>
      <c r="I136" s="15"/>
      <c r="J136" s="15"/>
      <c r="K136" s="15"/>
      <c r="L136" s="15">
        <f t="shared" si="90"/>
        <v>0</v>
      </c>
      <c r="M136" s="15">
        <f t="shared" si="91"/>
        <v>0</v>
      </c>
      <c r="N136" s="15" t="e">
        <f t="shared" si="92"/>
        <v>#DIV/0!</v>
      </c>
    </row>
    <row r="137" spans="1:14" hidden="1">
      <c r="A137" s="68" t="s">
        <v>19</v>
      </c>
      <c r="B137" s="66"/>
      <c r="C137" s="12">
        <f>C136</f>
        <v>0</v>
      </c>
      <c r="D137" s="12">
        <f>D136</f>
        <v>0</v>
      </c>
      <c r="E137" s="12" t="e">
        <f t="shared" si="120"/>
        <v>#DIV/0!</v>
      </c>
      <c r="F137" s="12">
        <f t="shared" ref="F137:G137" si="121">F136</f>
        <v>0</v>
      </c>
      <c r="G137" s="12">
        <f t="shared" si="121"/>
        <v>0</v>
      </c>
      <c r="H137" s="12"/>
      <c r="I137" s="12">
        <f t="shared" ref="I137:J137" si="122">I136</f>
        <v>0</v>
      </c>
      <c r="J137" s="12">
        <f t="shared" si="122"/>
        <v>0</v>
      </c>
      <c r="K137" s="12"/>
      <c r="L137" s="15">
        <f t="shared" si="90"/>
        <v>0</v>
      </c>
      <c r="M137" s="15">
        <f t="shared" si="91"/>
        <v>0</v>
      </c>
      <c r="N137" s="15" t="e">
        <f t="shared" si="92"/>
        <v>#DIV/0!</v>
      </c>
    </row>
    <row r="138" spans="1:14" hidden="1">
      <c r="A138" s="108" t="s">
        <v>21</v>
      </c>
      <c r="B138" s="117"/>
      <c r="C138" s="13">
        <f>C106+C109+C115+C120+C126+C131+C134+C137</f>
        <v>111.6</v>
      </c>
      <c r="D138" s="13">
        <f>D106+D109+D115+D120+D126+D131+D134+D137</f>
        <v>27.9</v>
      </c>
      <c r="E138" s="13">
        <f t="shared" si="120"/>
        <v>25</v>
      </c>
      <c r="F138" s="13">
        <f t="shared" ref="F138:G138" si="123">F106+F109+F115+F120+F126+F131+F134+F137</f>
        <v>0</v>
      </c>
      <c r="G138" s="13">
        <f t="shared" si="123"/>
        <v>0</v>
      </c>
      <c r="H138" s="49">
        <v>0</v>
      </c>
      <c r="I138" s="13">
        <f t="shared" ref="I138:J138" si="124">I106+I109+I115+I120+I126+I131+I134+I137</f>
        <v>0</v>
      </c>
      <c r="J138" s="13">
        <f t="shared" si="124"/>
        <v>0</v>
      </c>
      <c r="K138" s="13">
        <v>0</v>
      </c>
      <c r="L138" s="31">
        <f t="shared" si="90"/>
        <v>111.6</v>
      </c>
      <c r="M138" s="31">
        <f t="shared" si="91"/>
        <v>27.9</v>
      </c>
      <c r="N138" s="31">
        <f t="shared" si="92"/>
        <v>25</v>
      </c>
    </row>
    <row r="139" spans="1:14" ht="24.75" customHeight="1">
      <c r="A139" s="6" t="s">
        <v>9</v>
      </c>
      <c r="B139" s="120" t="s">
        <v>44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2"/>
    </row>
    <row r="140" spans="1:14" ht="36.75" customHeight="1">
      <c r="A140" s="74" t="s">
        <v>45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6"/>
    </row>
    <row r="141" spans="1:14" ht="31.5" customHeight="1">
      <c r="A141" s="59" t="s">
        <v>32</v>
      </c>
      <c r="B141" s="60"/>
      <c r="C141" s="50">
        <v>30</v>
      </c>
      <c r="D141" s="50">
        <v>15.1</v>
      </c>
      <c r="E141" s="15">
        <f>D141/C141*100</f>
        <v>50.333333333333329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f t="shared" si="90"/>
        <v>30</v>
      </c>
      <c r="M141" s="15">
        <f t="shared" si="91"/>
        <v>15.1</v>
      </c>
      <c r="N141" s="15">
        <f t="shared" si="92"/>
        <v>50.333333333333329</v>
      </c>
    </row>
    <row r="142" spans="1:14">
      <c r="A142" s="65" t="s">
        <v>14</v>
      </c>
      <c r="B142" s="118"/>
      <c r="C142" s="12">
        <f>C141</f>
        <v>30</v>
      </c>
      <c r="D142" s="12">
        <f>D141</f>
        <v>15.1</v>
      </c>
      <c r="E142" s="12">
        <f t="shared" ref="E142" si="125">D142/C142*100</f>
        <v>50.333333333333329</v>
      </c>
      <c r="F142" s="12">
        <f t="shared" ref="F142:G142" si="126">F141</f>
        <v>0</v>
      </c>
      <c r="G142" s="12">
        <f t="shared" si="126"/>
        <v>0</v>
      </c>
      <c r="H142" s="12">
        <v>0</v>
      </c>
      <c r="I142" s="12">
        <f t="shared" ref="I142:J142" si="127">I141</f>
        <v>0</v>
      </c>
      <c r="J142" s="12">
        <f t="shared" si="127"/>
        <v>0</v>
      </c>
      <c r="K142" s="12">
        <v>0</v>
      </c>
      <c r="L142" s="12">
        <f t="shared" si="90"/>
        <v>30</v>
      </c>
      <c r="M142" s="12">
        <f t="shared" si="91"/>
        <v>15.1</v>
      </c>
      <c r="N142" s="12">
        <f t="shared" si="92"/>
        <v>50.333333333333329</v>
      </c>
    </row>
    <row r="143" spans="1:14" ht="15.75" hidden="1" customHeight="1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2"/>
    </row>
    <row r="144" spans="1:14" hidden="1">
      <c r="A144" s="59"/>
      <c r="B144" s="60"/>
      <c r="C144" s="15"/>
      <c r="D144" s="15"/>
      <c r="E144" s="15" t="e">
        <f t="shared" ref="E144:E145" si="128">D144/C144*100</f>
        <v>#DIV/0!</v>
      </c>
      <c r="F144" s="15"/>
      <c r="G144" s="15"/>
      <c r="H144" s="15"/>
      <c r="I144" s="15"/>
      <c r="J144" s="15"/>
      <c r="K144" s="15" t="e">
        <f t="shared" ref="K144:K145" si="129">J144/I144*100</f>
        <v>#DIV/0!</v>
      </c>
      <c r="L144" s="15">
        <f t="shared" si="90"/>
        <v>0</v>
      </c>
      <c r="M144" s="15">
        <f t="shared" si="91"/>
        <v>0</v>
      </c>
      <c r="N144" s="26" t="e">
        <f t="shared" si="92"/>
        <v>#DIV/0!</v>
      </c>
    </row>
    <row r="145" spans="1:16" hidden="1">
      <c r="A145" s="106" t="s">
        <v>14</v>
      </c>
      <c r="B145" s="119"/>
      <c r="C145" s="12">
        <f>C144</f>
        <v>0</v>
      </c>
      <c r="D145" s="12">
        <f>D144</f>
        <v>0</v>
      </c>
      <c r="E145" s="12" t="e">
        <f t="shared" si="128"/>
        <v>#DIV/0!</v>
      </c>
      <c r="F145" s="12">
        <f t="shared" ref="F145:G145" si="130">F144</f>
        <v>0</v>
      </c>
      <c r="G145" s="12">
        <f t="shared" si="130"/>
        <v>0</v>
      </c>
      <c r="H145" s="12"/>
      <c r="I145" s="12">
        <f t="shared" ref="I145:J145" si="131">I144</f>
        <v>0</v>
      </c>
      <c r="J145" s="12">
        <f t="shared" si="131"/>
        <v>0</v>
      </c>
      <c r="K145" s="12" t="e">
        <f t="shared" si="129"/>
        <v>#DIV/0!</v>
      </c>
      <c r="L145" s="12">
        <f t="shared" si="90"/>
        <v>0</v>
      </c>
      <c r="M145" s="12">
        <f t="shared" si="91"/>
        <v>0</v>
      </c>
      <c r="N145" s="12" t="e">
        <f t="shared" si="92"/>
        <v>#DIV/0!</v>
      </c>
    </row>
    <row r="146" spans="1:16" ht="15.75" hidden="1" customHeight="1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2"/>
    </row>
    <row r="147" spans="1:16" hidden="1">
      <c r="A147" s="59"/>
      <c r="B147" s="60"/>
      <c r="C147" s="15"/>
      <c r="D147" s="15"/>
      <c r="E147" s="15" t="e">
        <f t="shared" ref="E147:E148" si="132">D147/C147*100</f>
        <v>#DIV/0!</v>
      </c>
      <c r="F147" s="15"/>
      <c r="G147" s="15"/>
      <c r="H147" s="15"/>
      <c r="I147" s="15"/>
      <c r="J147" s="15"/>
      <c r="K147" s="15" t="e">
        <f t="shared" ref="K147:K148" si="133">J147/I147*100</f>
        <v>#DIV/0!</v>
      </c>
      <c r="L147" s="15">
        <f t="shared" si="90"/>
        <v>0</v>
      </c>
      <c r="M147" s="15">
        <f t="shared" si="91"/>
        <v>0</v>
      </c>
      <c r="N147" s="15" t="e">
        <f t="shared" si="92"/>
        <v>#DIV/0!</v>
      </c>
    </row>
    <row r="148" spans="1:16" hidden="1">
      <c r="A148" s="106" t="s">
        <v>14</v>
      </c>
      <c r="B148" s="119"/>
      <c r="C148" s="12">
        <f>C147</f>
        <v>0</v>
      </c>
      <c r="D148" s="12">
        <f>D147</f>
        <v>0</v>
      </c>
      <c r="E148" s="12" t="e">
        <f t="shared" si="132"/>
        <v>#DIV/0!</v>
      </c>
      <c r="F148" s="12">
        <f t="shared" ref="F148:G148" si="134">F147</f>
        <v>0</v>
      </c>
      <c r="G148" s="12">
        <f t="shared" si="134"/>
        <v>0</v>
      </c>
      <c r="H148" s="12"/>
      <c r="I148" s="12">
        <f t="shared" ref="I148:J148" si="135">I147</f>
        <v>0</v>
      </c>
      <c r="J148" s="12">
        <f t="shared" si="135"/>
        <v>0</v>
      </c>
      <c r="K148" s="12" t="e">
        <f t="shared" si="133"/>
        <v>#DIV/0!</v>
      </c>
      <c r="L148" s="12">
        <f t="shared" si="90"/>
        <v>0</v>
      </c>
      <c r="M148" s="12">
        <f t="shared" si="91"/>
        <v>0</v>
      </c>
      <c r="N148" s="12" t="e">
        <f t="shared" si="92"/>
        <v>#DIV/0!</v>
      </c>
    </row>
    <row r="149" spans="1:16" ht="15.75" hidden="1" customHeight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6"/>
    </row>
    <row r="150" spans="1:16" hidden="1">
      <c r="A150" s="59"/>
      <c r="B150" s="60"/>
      <c r="C150" s="15"/>
      <c r="D150" s="15"/>
      <c r="E150" s="15" t="e">
        <f t="shared" ref="E150:E151" si="136">D150/C150*100</f>
        <v>#DIV/0!</v>
      </c>
      <c r="F150" s="15"/>
      <c r="G150" s="15"/>
      <c r="H150" s="15"/>
      <c r="I150" s="15"/>
      <c r="J150" s="15"/>
      <c r="K150" s="15" t="e">
        <f t="shared" ref="K150:K151" si="137">J150/I150*100</f>
        <v>#DIV/0!</v>
      </c>
      <c r="L150" s="15">
        <f t="shared" si="90"/>
        <v>0</v>
      </c>
      <c r="M150" s="15">
        <f t="shared" si="91"/>
        <v>0</v>
      </c>
      <c r="N150" s="15" t="e">
        <f t="shared" si="92"/>
        <v>#DIV/0!</v>
      </c>
    </row>
    <row r="151" spans="1:16" ht="15.75" hidden="1" customHeight="1">
      <c r="A151" s="65" t="s">
        <v>14</v>
      </c>
      <c r="B151" s="118"/>
      <c r="C151" s="12">
        <f>C150</f>
        <v>0</v>
      </c>
      <c r="D151" s="12">
        <f>D150</f>
        <v>0</v>
      </c>
      <c r="E151" s="12" t="e">
        <f t="shared" si="136"/>
        <v>#DIV/0!</v>
      </c>
      <c r="F151" s="12">
        <f t="shared" ref="F151:G151" si="138">F150</f>
        <v>0</v>
      </c>
      <c r="G151" s="12">
        <f t="shared" si="138"/>
        <v>0</v>
      </c>
      <c r="H151" s="12"/>
      <c r="I151" s="12">
        <f t="shared" ref="I151:J151" si="139">I150</f>
        <v>0</v>
      </c>
      <c r="J151" s="12">
        <f t="shared" si="139"/>
        <v>0</v>
      </c>
      <c r="K151" s="12" t="e">
        <f t="shared" si="137"/>
        <v>#DIV/0!</v>
      </c>
      <c r="L151" s="12">
        <f t="shared" si="90"/>
        <v>0</v>
      </c>
      <c r="M151" s="12">
        <f t="shared" si="91"/>
        <v>0</v>
      </c>
      <c r="N151" s="12" t="e">
        <f t="shared" si="92"/>
        <v>#DIV/0!</v>
      </c>
    </row>
    <row r="152" spans="1:16" ht="15.75" hidden="1" customHeight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2"/>
    </row>
    <row r="153" spans="1:16" hidden="1">
      <c r="A153" s="59"/>
      <c r="B153" s="60"/>
      <c r="C153" s="15"/>
      <c r="D153" s="15"/>
      <c r="E153" s="15" t="e">
        <f t="shared" ref="E153:E154" si="140">D153/C153*100</f>
        <v>#DIV/0!</v>
      </c>
      <c r="F153" s="15"/>
      <c r="G153" s="15"/>
      <c r="H153" s="15"/>
      <c r="I153" s="15"/>
      <c r="J153" s="15"/>
      <c r="K153" s="15"/>
      <c r="L153" s="15">
        <f t="shared" si="90"/>
        <v>0</v>
      </c>
      <c r="M153" s="15">
        <f t="shared" si="91"/>
        <v>0</v>
      </c>
      <c r="N153" s="15" t="e">
        <f t="shared" si="92"/>
        <v>#DIV/0!</v>
      </c>
    </row>
    <row r="154" spans="1:16" hidden="1">
      <c r="A154" s="106" t="s">
        <v>14</v>
      </c>
      <c r="B154" s="119"/>
      <c r="C154" s="12">
        <f>C153</f>
        <v>0</v>
      </c>
      <c r="D154" s="12">
        <f>D153</f>
        <v>0</v>
      </c>
      <c r="E154" s="12" t="e">
        <f t="shared" si="140"/>
        <v>#DIV/0!</v>
      </c>
      <c r="F154" s="12">
        <f t="shared" ref="F154:G154" si="141">F153</f>
        <v>0</v>
      </c>
      <c r="G154" s="12">
        <f t="shared" si="141"/>
        <v>0</v>
      </c>
      <c r="H154" s="12"/>
      <c r="I154" s="12">
        <f t="shared" ref="I154:J154" si="142">I153</f>
        <v>0</v>
      </c>
      <c r="J154" s="12">
        <f t="shared" si="142"/>
        <v>0</v>
      </c>
      <c r="K154" s="12"/>
      <c r="L154" s="12">
        <f t="shared" si="90"/>
        <v>0</v>
      </c>
      <c r="M154" s="12">
        <f t="shared" si="91"/>
        <v>0</v>
      </c>
      <c r="N154" s="12" t="e">
        <f t="shared" si="92"/>
        <v>#DIV/0!</v>
      </c>
    </row>
    <row r="155" spans="1:16" ht="15.75" hidden="1" customHeight="1">
      <c r="A155" s="94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6"/>
    </row>
    <row r="156" spans="1:16" hidden="1">
      <c r="A156" s="59"/>
      <c r="B156" s="60"/>
      <c r="C156" s="15"/>
      <c r="D156" s="15"/>
      <c r="E156" s="15" t="e">
        <f t="shared" ref="E156:E158" si="143">D156/C156*100</f>
        <v>#DIV/0!</v>
      </c>
      <c r="F156" s="15"/>
      <c r="G156" s="15"/>
      <c r="H156" s="15"/>
      <c r="I156" s="15"/>
      <c r="J156" s="15"/>
      <c r="K156" s="15"/>
      <c r="L156" s="15">
        <f t="shared" ref="L156:L215" si="144">C156-F156-I156</f>
        <v>0</v>
      </c>
      <c r="M156" s="15">
        <f t="shared" ref="M156:M215" si="145">D156-G156-J156</f>
        <v>0</v>
      </c>
      <c r="N156" s="15" t="e">
        <f t="shared" ref="N156:N215" si="146">M156/L156*100</f>
        <v>#DIV/0!</v>
      </c>
    </row>
    <row r="157" spans="1:16" hidden="1">
      <c r="A157" s="106" t="s">
        <v>14</v>
      </c>
      <c r="B157" s="119"/>
      <c r="C157" s="12">
        <f>C156</f>
        <v>0</v>
      </c>
      <c r="D157" s="12">
        <f>D156</f>
        <v>0</v>
      </c>
      <c r="E157" s="12" t="e">
        <f t="shared" si="143"/>
        <v>#DIV/0!</v>
      </c>
      <c r="F157" s="12">
        <f t="shared" ref="F157:G157" si="147">F156</f>
        <v>0</v>
      </c>
      <c r="G157" s="12">
        <f t="shared" si="147"/>
        <v>0</v>
      </c>
      <c r="H157" s="12"/>
      <c r="I157" s="12">
        <f t="shared" ref="I157:J157" si="148">I156</f>
        <v>0</v>
      </c>
      <c r="J157" s="12">
        <f t="shared" si="148"/>
        <v>0</v>
      </c>
      <c r="K157" s="12"/>
      <c r="L157" s="15">
        <f t="shared" si="144"/>
        <v>0</v>
      </c>
      <c r="M157" s="15">
        <f t="shared" si="145"/>
        <v>0</v>
      </c>
      <c r="N157" s="15" t="e">
        <f t="shared" si="146"/>
        <v>#DIV/0!</v>
      </c>
    </row>
    <row r="158" spans="1:16">
      <c r="A158" s="69" t="s">
        <v>21</v>
      </c>
      <c r="B158" s="70"/>
      <c r="C158" s="13">
        <f>C142+C145+C148+C151+C157+C154</f>
        <v>30</v>
      </c>
      <c r="D158" s="13">
        <f>D142+D145+D148+D151+D157+D154</f>
        <v>15.1</v>
      </c>
      <c r="E158" s="49">
        <f t="shared" si="143"/>
        <v>50.333333333333329</v>
      </c>
      <c r="F158" s="13">
        <f t="shared" ref="F158:G158" si="149">F142+F145+F148+F151+F157+F154</f>
        <v>0</v>
      </c>
      <c r="G158" s="13">
        <f t="shared" si="149"/>
        <v>0</v>
      </c>
      <c r="H158" s="13">
        <v>0</v>
      </c>
      <c r="I158" s="13">
        <f t="shared" ref="I158:J158" si="150">I142+I145+I148+I151+I157+I154</f>
        <v>0</v>
      </c>
      <c r="J158" s="13">
        <f t="shared" si="150"/>
        <v>0</v>
      </c>
      <c r="K158" s="13">
        <v>0</v>
      </c>
      <c r="L158" s="31">
        <f t="shared" si="144"/>
        <v>30</v>
      </c>
      <c r="M158" s="31">
        <f t="shared" si="145"/>
        <v>15.1</v>
      </c>
      <c r="N158" s="31">
        <f t="shared" si="146"/>
        <v>50.333333333333329</v>
      </c>
    </row>
    <row r="159" spans="1:16" ht="15.75" customHeight="1">
      <c r="A159" s="6" t="s">
        <v>10</v>
      </c>
      <c r="B159" s="54" t="s">
        <v>46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P159" s="34"/>
    </row>
    <row r="160" spans="1:16" ht="15.75" customHeight="1">
      <c r="A160" s="74" t="s">
        <v>47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6"/>
    </row>
    <row r="161" spans="1:14" ht="30" customHeight="1">
      <c r="A161" s="59" t="s">
        <v>32</v>
      </c>
      <c r="B161" s="60"/>
      <c r="C161" s="50">
        <v>84</v>
      </c>
      <c r="D161" s="50">
        <v>21</v>
      </c>
      <c r="E161" s="15">
        <f t="shared" ref="E161:E162" si="151">D161/C161*100</f>
        <v>25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f t="shared" si="144"/>
        <v>84</v>
      </c>
      <c r="M161" s="15">
        <f t="shared" si="145"/>
        <v>21</v>
      </c>
      <c r="N161" s="15">
        <f t="shared" si="146"/>
        <v>25</v>
      </c>
    </row>
    <row r="162" spans="1:14">
      <c r="A162" s="106" t="s">
        <v>14</v>
      </c>
      <c r="B162" s="119"/>
      <c r="C162" s="12">
        <f>C161</f>
        <v>84</v>
      </c>
      <c r="D162" s="12">
        <f>D161</f>
        <v>21</v>
      </c>
      <c r="E162" s="15">
        <f t="shared" si="151"/>
        <v>25</v>
      </c>
      <c r="F162" s="12">
        <f t="shared" ref="F162:G162" si="152">F161</f>
        <v>0</v>
      </c>
      <c r="G162" s="12">
        <f t="shared" si="152"/>
        <v>0</v>
      </c>
      <c r="H162" s="15">
        <v>0</v>
      </c>
      <c r="I162" s="12">
        <f t="shared" ref="I162" si="153">I161</f>
        <v>0</v>
      </c>
      <c r="J162" s="12">
        <v>0</v>
      </c>
      <c r="K162" s="15">
        <v>0</v>
      </c>
      <c r="L162" s="12">
        <f t="shared" si="144"/>
        <v>84</v>
      </c>
      <c r="M162" s="12">
        <f t="shared" si="145"/>
        <v>21</v>
      </c>
      <c r="N162" s="12">
        <f t="shared" si="146"/>
        <v>25</v>
      </c>
    </row>
    <row r="163" spans="1:14" ht="30" customHeight="1">
      <c r="A163" s="123" t="s">
        <v>60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5"/>
    </row>
    <row r="164" spans="1:14" hidden="1">
      <c r="A164" s="73" t="s">
        <v>18</v>
      </c>
      <c r="B164" s="60"/>
      <c r="C164" s="15">
        <v>0</v>
      </c>
      <c r="D164" s="15">
        <v>0</v>
      </c>
      <c r="E164" s="15" t="e">
        <f t="shared" ref="E164:E166" si="154">D164/C164*100</f>
        <v>#DIV/0!</v>
      </c>
      <c r="F164" s="15"/>
      <c r="G164" s="15"/>
      <c r="H164" s="4"/>
      <c r="I164" s="15"/>
      <c r="J164" s="15"/>
      <c r="K164" s="4"/>
      <c r="L164" s="25">
        <f t="shared" si="144"/>
        <v>0</v>
      </c>
      <c r="M164" s="25">
        <f t="shared" si="145"/>
        <v>0</v>
      </c>
      <c r="N164" s="26" t="e">
        <f t="shared" si="146"/>
        <v>#DIV/0!</v>
      </c>
    </row>
    <row r="165" spans="1:14" ht="31.5" customHeight="1">
      <c r="A165" s="59" t="s">
        <v>32</v>
      </c>
      <c r="B165" s="60"/>
      <c r="C165" s="50">
        <v>52.8</v>
      </c>
      <c r="D165" s="50">
        <v>30.3</v>
      </c>
      <c r="E165" s="15">
        <f t="shared" si="154"/>
        <v>57.386363636363633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26">
        <f t="shared" si="144"/>
        <v>52.8</v>
      </c>
      <c r="M165" s="26">
        <f t="shared" si="145"/>
        <v>30.3</v>
      </c>
      <c r="N165" s="26">
        <f>M165/L165*100</f>
        <v>57.386363636363633</v>
      </c>
    </row>
    <row r="166" spans="1:14">
      <c r="A166" s="106" t="s">
        <v>14</v>
      </c>
      <c r="B166" s="119"/>
      <c r="C166" s="12">
        <f>C164+C165</f>
        <v>52.8</v>
      </c>
      <c r="D166" s="12">
        <f>D164+D165</f>
        <v>30.3</v>
      </c>
      <c r="E166" s="15">
        <f t="shared" si="154"/>
        <v>57.386363636363633</v>
      </c>
      <c r="F166" s="12">
        <f t="shared" ref="F166:I166" si="155">F164+F165</f>
        <v>0</v>
      </c>
      <c r="G166" s="12">
        <f t="shared" si="155"/>
        <v>0</v>
      </c>
      <c r="H166" s="12">
        <f t="shared" si="155"/>
        <v>0</v>
      </c>
      <c r="I166" s="12">
        <f t="shared" si="155"/>
        <v>0</v>
      </c>
      <c r="J166" s="12">
        <f t="shared" ref="J166" si="156">J164+J165</f>
        <v>0</v>
      </c>
      <c r="K166" s="15">
        <v>0</v>
      </c>
      <c r="L166" s="26">
        <f t="shared" si="144"/>
        <v>52.8</v>
      </c>
      <c r="M166" s="26">
        <f t="shared" si="145"/>
        <v>30.3</v>
      </c>
      <c r="N166" s="26">
        <f>M166/L166*100</f>
        <v>57.386363636363633</v>
      </c>
    </row>
    <row r="167" spans="1:14" ht="15.75" hidden="1" customHeight="1">
      <c r="A167" s="100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2"/>
    </row>
    <row r="168" spans="1:14" hidden="1">
      <c r="A168" s="73"/>
      <c r="B168" s="60"/>
      <c r="C168" s="15"/>
      <c r="D168" s="15"/>
      <c r="E168" s="15" t="e">
        <f t="shared" ref="E168:E170" si="157">D168/C168*100</f>
        <v>#DIV/0!</v>
      </c>
      <c r="F168" s="15"/>
      <c r="G168" s="15"/>
      <c r="H168" s="15"/>
      <c r="I168" s="15"/>
      <c r="J168" s="15"/>
      <c r="K168" s="15"/>
      <c r="L168" s="15">
        <f t="shared" si="144"/>
        <v>0</v>
      </c>
      <c r="M168" s="15">
        <f t="shared" si="145"/>
        <v>0</v>
      </c>
      <c r="N168" s="15" t="e">
        <f t="shared" si="146"/>
        <v>#DIV/0!</v>
      </c>
    </row>
    <row r="169" spans="1:14" ht="30" hidden="1" customHeight="1">
      <c r="A169" s="59"/>
      <c r="B169" s="60"/>
      <c r="C169" s="15"/>
      <c r="D169" s="15"/>
      <c r="E169" s="15" t="e">
        <f t="shared" si="157"/>
        <v>#DIV/0!</v>
      </c>
      <c r="F169" s="15"/>
      <c r="G169" s="15"/>
      <c r="H169" s="15"/>
      <c r="I169" s="15"/>
      <c r="J169" s="15"/>
      <c r="K169" s="15" t="e">
        <f t="shared" ref="K169:K170" si="158">J169/I169*100</f>
        <v>#DIV/0!</v>
      </c>
      <c r="L169" s="15">
        <f t="shared" si="144"/>
        <v>0</v>
      </c>
      <c r="M169" s="15">
        <f t="shared" si="145"/>
        <v>0</v>
      </c>
      <c r="N169" s="15" t="e">
        <f t="shared" si="146"/>
        <v>#DIV/0!</v>
      </c>
    </row>
    <row r="170" spans="1:14" hidden="1">
      <c r="A170" s="65" t="s">
        <v>14</v>
      </c>
      <c r="B170" s="118"/>
      <c r="C170" s="12">
        <f>C168+C169</f>
        <v>0</v>
      </c>
      <c r="D170" s="12">
        <f>D168+D169</f>
        <v>0</v>
      </c>
      <c r="E170" s="12" t="e">
        <f t="shared" si="157"/>
        <v>#DIV/0!</v>
      </c>
      <c r="F170" s="12">
        <f t="shared" ref="F170:I170" si="159">F168+F169</f>
        <v>0</v>
      </c>
      <c r="G170" s="12">
        <f t="shared" si="159"/>
        <v>0</v>
      </c>
      <c r="H170" s="12">
        <f t="shared" si="159"/>
        <v>0</v>
      </c>
      <c r="I170" s="12">
        <f t="shared" si="159"/>
        <v>0</v>
      </c>
      <c r="J170" s="12">
        <f t="shared" ref="J170" si="160">J168+J169</f>
        <v>0</v>
      </c>
      <c r="K170" s="12" t="e">
        <f t="shared" si="158"/>
        <v>#DIV/0!</v>
      </c>
      <c r="L170" s="12">
        <f t="shared" si="144"/>
        <v>0</v>
      </c>
      <c r="M170" s="12">
        <f t="shared" si="145"/>
        <v>0</v>
      </c>
      <c r="N170" s="12" t="e">
        <f t="shared" si="146"/>
        <v>#DIV/0!</v>
      </c>
    </row>
    <row r="171" spans="1:14" ht="15.75" hidden="1" customHeight="1">
      <c r="A171" s="94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6"/>
    </row>
    <row r="172" spans="1:14" ht="31.5" hidden="1" customHeight="1">
      <c r="A172" s="59"/>
      <c r="B172" s="60"/>
      <c r="C172" s="15"/>
      <c r="D172" s="15"/>
      <c r="E172" s="15" t="e">
        <f t="shared" ref="E172:E173" si="161">D172/C172*100</f>
        <v>#DIV/0!</v>
      </c>
      <c r="F172" s="15"/>
      <c r="G172" s="15"/>
      <c r="H172" s="15"/>
      <c r="I172" s="15"/>
      <c r="J172" s="15"/>
      <c r="K172" s="15"/>
      <c r="L172" s="15">
        <f t="shared" si="144"/>
        <v>0</v>
      </c>
      <c r="M172" s="15">
        <f t="shared" si="145"/>
        <v>0</v>
      </c>
      <c r="N172" s="15" t="e">
        <f t="shared" si="146"/>
        <v>#DIV/0!</v>
      </c>
    </row>
    <row r="173" spans="1:14" hidden="1">
      <c r="A173" s="65" t="s">
        <v>14</v>
      </c>
      <c r="B173" s="118"/>
      <c r="C173" s="12">
        <f>C172</f>
        <v>0</v>
      </c>
      <c r="D173" s="12">
        <f>D172</f>
        <v>0</v>
      </c>
      <c r="E173" s="12" t="e">
        <f t="shared" si="161"/>
        <v>#DIV/0!</v>
      </c>
      <c r="F173" s="12">
        <f t="shared" ref="F173:I173" si="162">F172</f>
        <v>0</v>
      </c>
      <c r="G173" s="12">
        <f t="shared" si="162"/>
        <v>0</v>
      </c>
      <c r="H173" s="12">
        <f t="shared" si="162"/>
        <v>0</v>
      </c>
      <c r="I173" s="12">
        <f t="shared" si="162"/>
        <v>0</v>
      </c>
      <c r="J173" s="12">
        <f t="shared" ref="J173" si="163">J172</f>
        <v>0</v>
      </c>
      <c r="K173" s="12"/>
      <c r="L173" s="12">
        <f t="shared" si="144"/>
        <v>0</v>
      </c>
      <c r="M173" s="12">
        <f t="shared" si="145"/>
        <v>0</v>
      </c>
      <c r="N173" s="12" t="e">
        <f t="shared" si="146"/>
        <v>#DIV/0!</v>
      </c>
    </row>
    <row r="174" spans="1:14" ht="28.5" hidden="1" customHeight="1">
      <c r="A174" s="94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6"/>
    </row>
    <row r="175" spans="1:14" ht="31.5" hidden="1" customHeight="1">
      <c r="A175" s="59"/>
      <c r="B175" s="60"/>
      <c r="C175" s="15"/>
      <c r="D175" s="15"/>
      <c r="E175" s="15" t="e">
        <f t="shared" ref="E175:E176" si="164">D175/C175*100</f>
        <v>#DIV/0!</v>
      </c>
      <c r="F175" s="15"/>
      <c r="G175" s="15"/>
      <c r="H175" s="15"/>
      <c r="I175" s="15"/>
      <c r="J175" s="15"/>
      <c r="K175" s="15"/>
      <c r="L175" s="15">
        <f t="shared" si="144"/>
        <v>0</v>
      </c>
      <c r="M175" s="15">
        <f t="shared" si="145"/>
        <v>0</v>
      </c>
      <c r="N175" s="15" t="e">
        <f t="shared" si="146"/>
        <v>#DIV/0!</v>
      </c>
    </row>
    <row r="176" spans="1:14" hidden="1">
      <c r="A176" s="106" t="s">
        <v>14</v>
      </c>
      <c r="B176" s="119"/>
      <c r="C176" s="12">
        <f>C175</f>
        <v>0</v>
      </c>
      <c r="D176" s="12">
        <f>D175</f>
        <v>0</v>
      </c>
      <c r="E176" s="12" t="e">
        <f t="shared" si="164"/>
        <v>#DIV/0!</v>
      </c>
      <c r="F176" s="12">
        <f t="shared" ref="F176:G176" si="165">F175</f>
        <v>0</v>
      </c>
      <c r="G176" s="12">
        <f t="shared" si="165"/>
        <v>0</v>
      </c>
      <c r="H176" s="12"/>
      <c r="I176" s="12">
        <f t="shared" ref="I176:J176" si="166">I175</f>
        <v>0</v>
      </c>
      <c r="J176" s="12">
        <f t="shared" si="166"/>
        <v>0</v>
      </c>
      <c r="K176" s="12"/>
      <c r="L176" s="12">
        <f t="shared" si="144"/>
        <v>0</v>
      </c>
      <c r="M176" s="12">
        <f t="shared" si="145"/>
        <v>0</v>
      </c>
      <c r="N176" s="12" t="e">
        <f t="shared" si="146"/>
        <v>#DIV/0!</v>
      </c>
    </row>
    <row r="177" spans="1:14" ht="15.75" hidden="1" customHeight="1">
      <c r="A177" s="100" t="s">
        <v>24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2"/>
    </row>
    <row r="178" spans="1:14" ht="28.5" hidden="1" customHeight="1">
      <c r="A178" s="59"/>
      <c r="B178" s="60"/>
      <c r="C178" s="15"/>
      <c r="D178" s="15"/>
      <c r="E178" s="15" t="e">
        <f t="shared" ref="E178:E180" si="167">D178/C178*100</f>
        <v>#DIV/0!</v>
      </c>
      <c r="F178" s="15"/>
      <c r="G178" s="15"/>
      <c r="H178" s="15"/>
      <c r="I178" s="15"/>
      <c r="J178" s="15"/>
      <c r="K178" s="15"/>
      <c r="L178" s="15">
        <f t="shared" si="144"/>
        <v>0</v>
      </c>
      <c r="M178" s="15">
        <f t="shared" si="145"/>
        <v>0</v>
      </c>
      <c r="N178" s="15" t="e">
        <f t="shared" si="146"/>
        <v>#DIV/0!</v>
      </c>
    </row>
    <row r="179" spans="1:14" hidden="1">
      <c r="A179" s="106" t="s">
        <v>14</v>
      </c>
      <c r="B179" s="119"/>
      <c r="C179" s="12">
        <f>C178</f>
        <v>0</v>
      </c>
      <c r="D179" s="12">
        <f>D178</f>
        <v>0</v>
      </c>
      <c r="E179" s="12" t="e">
        <f t="shared" si="167"/>
        <v>#DIV/0!</v>
      </c>
      <c r="F179" s="12">
        <f t="shared" ref="F179:I179" si="168">F178</f>
        <v>0</v>
      </c>
      <c r="G179" s="12">
        <f t="shared" si="168"/>
        <v>0</v>
      </c>
      <c r="H179" s="12">
        <f t="shared" si="168"/>
        <v>0</v>
      </c>
      <c r="I179" s="12">
        <f t="shared" si="168"/>
        <v>0</v>
      </c>
      <c r="J179" s="12">
        <f t="shared" ref="J179" si="169">J178</f>
        <v>0</v>
      </c>
      <c r="K179" s="12"/>
      <c r="L179" s="15">
        <f t="shared" si="144"/>
        <v>0</v>
      </c>
      <c r="M179" s="15">
        <f t="shared" si="145"/>
        <v>0</v>
      </c>
      <c r="N179" s="15" t="e">
        <f t="shared" si="146"/>
        <v>#DIV/0!</v>
      </c>
    </row>
    <row r="180" spans="1:14">
      <c r="A180" s="69" t="s">
        <v>21</v>
      </c>
      <c r="B180" s="70"/>
      <c r="C180" s="13">
        <f>C162+C166+C170+C173+C176+C179</f>
        <v>136.80000000000001</v>
      </c>
      <c r="D180" s="13">
        <f>D162+D166+D170+D173+D176+D179</f>
        <v>51.3</v>
      </c>
      <c r="E180" s="13">
        <f t="shared" si="167"/>
        <v>37.499999999999993</v>
      </c>
      <c r="F180" s="13">
        <f t="shared" ref="F180:I180" si="170">F162+F166+F170+F173+F176+F179</f>
        <v>0</v>
      </c>
      <c r="G180" s="13">
        <f t="shared" si="170"/>
        <v>0</v>
      </c>
      <c r="H180" s="13">
        <f t="shared" si="170"/>
        <v>0</v>
      </c>
      <c r="I180" s="13">
        <f t="shared" si="170"/>
        <v>0</v>
      </c>
      <c r="J180" s="13">
        <f t="shared" ref="J180" si="171">J162+J166+J170+J173+J176+J179</f>
        <v>0</v>
      </c>
      <c r="K180" s="13">
        <v>0</v>
      </c>
      <c r="L180" s="13">
        <f t="shared" si="144"/>
        <v>136.80000000000001</v>
      </c>
      <c r="M180" s="13">
        <f t="shared" si="145"/>
        <v>51.3</v>
      </c>
      <c r="N180" s="13">
        <f t="shared" si="146"/>
        <v>37.499999999999993</v>
      </c>
    </row>
    <row r="181" spans="1:14" ht="39" customHeight="1">
      <c r="A181" s="6" t="s">
        <v>11</v>
      </c>
      <c r="B181" s="54" t="s">
        <v>48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6"/>
    </row>
    <row r="182" spans="1:14" ht="27.75" customHeight="1">
      <c r="A182" s="91" t="s">
        <v>61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3"/>
    </row>
    <row r="183" spans="1:14" ht="32.25" customHeight="1">
      <c r="A183" s="59" t="s">
        <v>32</v>
      </c>
      <c r="B183" s="60"/>
      <c r="C183" s="50">
        <v>1.6</v>
      </c>
      <c r="D183" s="15">
        <v>0</v>
      </c>
      <c r="E183" s="15">
        <f t="shared" ref="E183:E184" si="172">D183/C183*100</f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26">
        <f t="shared" si="144"/>
        <v>1.6</v>
      </c>
      <c r="M183" s="26">
        <f t="shared" si="145"/>
        <v>0</v>
      </c>
      <c r="N183" s="26">
        <f t="shared" si="146"/>
        <v>0</v>
      </c>
    </row>
    <row r="184" spans="1:14">
      <c r="A184" s="68" t="s">
        <v>14</v>
      </c>
      <c r="B184" s="66"/>
      <c r="C184" s="12">
        <f>C183</f>
        <v>1.6</v>
      </c>
      <c r="D184" s="12">
        <f>D183</f>
        <v>0</v>
      </c>
      <c r="E184" s="12">
        <f t="shared" si="172"/>
        <v>0</v>
      </c>
      <c r="F184" s="12">
        <f t="shared" ref="F184:G184" si="173">F183</f>
        <v>0</v>
      </c>
      <c r="G184" s="12">
        <f t="shared" si="173"/>
        <v>0</v>
      </c>
      <c r="H184" s="12">
        <v>0</v>
      </c>
      <c r="I184" s="12">
        <f t="shared" ref="I184:J184" si="174">I183</f>
        <v>0</v>
      </c>
      <c r="J184" s="12">
        <f t="shared" si="174"/>
        <v>0</v>
      </c>
      <c r="K184" s="12">
        <v>0</v>
      </c>
      <c r="L184" s="26">
        <f t="shared" si="144"/>
        <v>1.6</v>
      </c>
      <c r="M184" s="26">
        <f t="shared" si="145"/>
        <v>0</v>
      </c>
      <c r="N184" s="26">
        <f t="shared" si="146"/>
        <v>0</v>
      </c>
    </row>
    <row r="185" spans="1:14" ht="15.75" hidden="1" customHeight="1">
      <c r="A185" s="100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2"/>
    </row>
    <row r="186" spans="1:14" hidden="1">
      <c r="A186" s="73"/>
      <c r="B186" s="60"/>
      <c r="C186" s="33"/>
      <c r="D186" s="15"/>
      <c r="E186" s="15" t="e">
        <f t="shared" ref="E186:E187" si="175">D186/C186*100</f>
        <v>#DIV/0!</v>
      </c>
      <c r="F186" s="15"/>
      <c r="G186" s="15"/>
      <c r="H186" s="15"/>
      <c r="I186" s="15"/>
      <c r="J186" s="15"/>
      <c r="K186" s="15"/>
      <c r="L186" s="26">
        <f t="shared" si="144"/>
        <v>0</v>
      </c>
      <c r="M186" s="26">
        <f t="shared" si="145"/>
        <v>0</v>
      </c>
      <c r="N186" s="26" t="e">
        <f t="shared" si="146"/>
        <v>#DIV/0!</v>
      </c>
    </row>
    <row r="187" spans="1:14" hidden="1">
      <c r="A187" s="68" t="s">
        <v>19</v>
      </c>
      <c r="B187" s="66"/>
      <c r="C187" s="12">
        <f>C186</f>
        <v>0</v>
      </c>
      <c r="D187" s="12">
        <f>D186</f>
        <v>0</v>
      </c>
      <c r="E187" s="12" t="e">
        <f t="shared" si="175"/>
        <v>#DIV/0!</v>
      </c>
      <c r="F187" s="12">
        <f t="shared" ref="F187:G187" si="176">F186</f>
        <v>0</v>
      </c>
      <c r="G187" s="12">
        <f t="shared" si="176"/>
        <v>0</v>
      </c>
      <c r="H187" s="12"/>
      <c r="I187" s="12">
        <f t="shared" ref="I187:J187" si="177">I186</f>
        <v>0</v>
      </c>
      <c r="J187" s="12">
        <f t="shared" si="177"/>
        <v>0</v>
      </c>
      <c r="K187" s="12"/>
      <c r="L187" s="26">
        <f t="shared" si="144"/>
        <v>0</v>
      </c>
      <c r="M187" s="26">
        <f t="shared" si="145"/>
        <v>0</v>
      </c>
      <c r="N187" s="26" t="e">
        <f t="shared" si="146"/>
        <v>#DIV/0!</v>
      </c>
    </row>
    <row r="188" spans="1:14" ht="31.5" hidden="1" customHeight="1">
      <c r="A188" s="77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9"/>
    </row>
    <row r="189" spans="1:14" hidden="1">
      <c r="A189" s="73"/>
      <c r="B189" s="60"/>
      <c r="C189" s="15"/>
      <c r="D189" s="15"/>
      <c r="E189" s="15" t="e">
        <f t="shared" ref="E189:E191" si="178">D189/C189*100</f>
        <v>#DIV/0!</v>
      </c>
      <c r="F189" s="15"/>
      <c r="G189" s="15"/>
      <c r="H189" s="15"/>
      <c r="I189" s="15"/>
      <c r="J189" s="15"/>
      <c r="K189" s="15"/>
      <c r="L189" s="15">
        <f t="shared" si="144"/>
        <v>0</v>
      </c>
      <c r="M189" s="15">
        <f t="shared" si="145"/>
        <v>0</v>
      </c>
      <c r="N189" s="15" t="e">
        <f t="shared" si="146"/>
        <v>#DIV/0!</v>
      </c>
    </row>
    <row r="190" spans="1:14" hidden="1">
      <c r="A190" s="68" t="s">
        <v>19</v>
      </c>
      <c r="B190" s="66"/>
      <c r="C190" s="12">
        <f>C189</f>
        <v>0</v>
      </c>
      <c r="D190" s="12">
        <f>D189</f>
        <v>0</v>
      </c>
      <c r="E190" s="12" t="e">
        <f t="shared" si="178"/>
        <v>#DIV/0!</v>
      </c>
      <c r="F190" s="12">
        <f t="shared" ref="F190:G190" si="179">F189</f>
        <v>0</v>
      </c>
      <c r="G190" s="12">
        <f t="shared" si="179"/>
        <v>0</v>
      </c>
      <c r="H190" s="12"/>
      <c r="I190" s="12">
        <f t="shared" ref="I190:J190" si="180">I189</f>
        <v>0</v>
      </c>
      <c r="J190" s="12">
        <f t="shared" si="180"/>
        <v>0</v>
      </c>
      <c r="K190" s="12"/>
      <c r="L190" s="15">
        <f t="shared" si="144"/>
        <v>0</v>
      </c>
      <c r="M190" s="15">
        <f t="shared" si="145"/>
        <v>0</v>
      </c>
      <c r="N190" s="15" t="e">
        <f t="shared" si="146"/>
        <v>#DIV/0!</v>
      </c>
    </row>
    <row r="191" spans="1:14">
      <c r="A191" s="69" t="s">
        <v>21</v>
      </c>
      <c r="B191" s="70"/>
      <c r="C191" s="13">
        <f>C184+C187+C190</f>
        <v>1.6</v>
      </c>
      <c r="D191" s="13">
        <f>D184+D187+D190</f>
        <v>0</v>
      </c>
      <c r="E191" s="13">
        <f t="shared" si="178"/>
        <v>0</v>
      </c>
      <c r="F191" s="13">
        <f t="shared" ref="F191:G191" si="181">F184+F187+F190</f>
        <v>0</v>
      </c>
      <c r="G191" s="13">
        <f t="shared" si="181"/>
        <v>0</v>
      </c>
      <c r="H191" s="13">
        <v>0</v>
      </c>
      <c r="I191" s="13">
        <f t="shared" ref="I191:J191" si="182">I184+I187+I190</f>
        <v>0</v>
      </c>
      <c r="J191" s="13">
        <f t="shared" si="182"/>
        <v>0</v>
      </c>
      <c r="K191" s="13">
        <v>0</v>
      </c>
      <c r="L191" s="13">
        <f t="shared" si="144"/>
        <v>1.6</v>
      </c>
      <c r="M191" s="13">
        <f t="shared" si="145"/>
        <v>0</v>
      </c>
      <c r="N191" s="13">
        <f t="shared" si="146"/>
        <v>0</v>
      </c>
    </row>
    <row r="192" spans="1:14" s="38" customFormat="1" ht="15.75" customHeight="1">
      <c r="A192" s="48">
        <v>10</v>
      </c>
      <c r="B192" s="126" t="s">
        <v>68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8"/>
    </row>
    <row r="193" spans="1:14" ht="15.75" customHeight="1">
      <c r="A193" s="94" t="s">
        <v>69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6"/>
    </row>
    <row r="194" spans="1:14" ht="30" customHeight="1">
      <c r="A194" s="59" t="s">
        <v>32</v>
      </c>
      <c r="B194" s="129"/>
      <c r="C194" s="50">
        <v>192.7</v>
      </c>
      <c r="D194" s="15">
        <v>43.9</v>
      </c>
      <c r="E194" s="15">
        <f t="shared" ref="E194:E196" si="183">D194/C194*100</f>
        <v>22.781525687597302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f t="shared" si="144"/>
        <v>192.7</v>
      </c>
      <c r="M194" s="15">
        <f t="shared" si="145"/>
        <v>43.9</v>
      </c>
      <c r="N194" s="15">
        <f t="shared" si="146"/>
        <v>22.781525687597302</v>
      </c>
    </row>
    <row r="195" spans="1:14" ht="30.75" hidden="1" customHeight="1">
      <c r="A195" s="59"/>
      <c r="B195" s="60"/>
      <c r="C195" s="15"/>
      <c r="D195" s="15"/>
      <c r="E195" s="15" t="e">
        <f t="shared" si="183"/>
        <v>#DIV/0!</v>
      </c>
      <c r="F195" s="15"/>
      <c r="G195" s="15"/>
      <c r="H195" s="15"/>
      <c r="I195" s="15"/>
      <c r="J195" s="15"/>
      <c r="K195" s="15" t="e">
        <f t="shared" ref="K195" si="184">J195/I195*100</f>
        <v>#DIV/0!</v>
      </c>
      <c r="L195" s="15">
        <f t="shared" si="144"/>
        <v>0</v>
      </c>
      <c r="M195" s="15">
        <f t="shared" si="145"/>
        <v>0</v>
      </c>
      <c r="N195" s="15" t="e">
        <f t="shared" si="146"/>
        <v>#DIV/0!</v>
      </c>
    </row>
    <row r="196" spans="1:14">
      <c r="A196" s="65" t="s">
        <v>19</v>
      </c>
      <c r="B196" s="118"/>
      <c r="C196" s="12">
        <f>C195+C194</f>
        <v>192.7</v>
      </c>
      <c r="D196" s="12">
        <f>D195+D194</f>
        <v>43.9</v>
      </c>
      <c r="E196" s="12">
        <f t="shared" si="183"/>
        <v>22.781525687597302</v>
      </c>
      <c r="F196" s="12">
        <f t="shared" ref="F196:G196" si="185">F195+F194</f>
        <v>0</v>
      </c>
      <c r="G196" s="12">
        <f t="shared" si="185"/>
        <v>0</v>
      </c>
      <c r="H196" s="12">
        <v>0</v>
      </c>
      <c r="I196" s="12">
        <f>I194</f>
        <v>0</v>
      </c>
      <c r="J196" s="12">
        <f t="shared" ref="J196" si="186">J195+J194</f>
        <v>0</v>
      </c>
      <c r="K196" s="15">
        <v>0</v>
      </c>
      <c r="L196" s="12">
        <f t="shared" si="144"/>
        <v>192.7</v>
      </c>
      <c r="M196" s="12">
        <f t="shared" si="145"/>
        <v>43.9</v>
      </c>
      <c r="N196" s="12">
        <f t="shared" si="146"/>
        <v>22.781525687597302</v>
      </c>
    </row>
    <row r="197" spans="1:14" ht="15.75" customHeight="1">
      <c r="A197" s="100" t="s">
        <v>70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2"/>
    </row>
    <row r="198" spans="1:14" ht="30.75" customHeight="1">
      <c r="A198" s="107" t="s">
        <v>32</v>
      </c>
      <c r="B198" s="64"/>
      <c r="C198" s="50">
        <v>0</v>
      </c>
      <c r="D198" s="50">
        <v>0</v>
      </c>
      <c r="E198" s="15" t="e">
        <f t="shared" ref="E198:E199" si="187">D198/C198*100</f>
        <v>#DIV/0!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f t="shared" si="144"/>
        <v>0</v>
      </c>
      <c r="M198" s="15">
        <f t="shared" si="145"/>
        <v>0</v>
      </c>
      <c r="N198" s="15" t="e">
        <f t="shared" si="146"/>
        <v>#DIV/0!</v>
      </c>
    </row>
    <row r="199" spans="1:14">
      <c r="A199" s="65" t="s">
        <v>19</v>
      </c>
      <c r="B199" s="118"/>
      <c r="C199" s="12">
        <f>C198</f>
        <v>0</v>
      </c>
      <c r="D199" s="12">
        <f>D198</f>
        <v>0</v>
      </c>
      <c r="E199" s="12" t="e">
        <f t="shared" si="187"/>
        <v>#DIV/0!</v>
      </c>
      <c r="F199" s="12">
        <f t="shared" ref="F199:G199" si="188">F198</f>
        <v>0</v>
      </c>
      <c r="G199" s="12">
        <f t="shared" si="188"/>
        <v>0</v>
      </c>
      <c r="H199" s="12">
        <v>0</v>
      </c>
      <c r="I199" s="12">
        <f t="shared" ref="I199:J199" si="189">I198</f>
        <v>0</v>
      </c>
      <c r="J199" s="12">
        <f t="shared" si="189"/>
        <v>0</v>
      </c>
      <c r="K199" s="12">
        <v>0</v>
      </c>
      <c r="L199" s="12">
        <f t="shared" si="144"/>
        <v>0</v>
      </c>
      <c r="M199" s="12">
        <f t="shared" si="145"/>
        <v>0</v>
      </c>
      <c r="N199" s="12" t="e">
        <f t="shared" si="146"/>
        <v>#DIV/0!</v>
      </c>
    </row>
    <row r="200" spans="1:14" ht="15.75" hidden="1" customHeight="1">
      <c r="A200" s="94" t="s">
        <v>25</v>
      </c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6"/>
    </row>
    <row r="201" spans="1:14" ht="28.5" hidden="1" customHeight="1">
      <c r="A201" s="59"/>
      <c r="B201" s="60"/>
      <c r="C201" s="17"/>
      <c r="D201" s="17"/>
      <c r="E201" s="15" t="e">
        <f t="shared" ref="E201:E203" si="190">D201/C201*100</f>
        <v>#DIV/0!</v>
      </c>
      <c r="F201" s="18"/>
      <c r="G201" s="18"/>
      <c r="H201" s="15"/>
      <c r="I201" s="18"/>
      <c r="J201" s="18"/>
      <c r="K201" s="15"/>
      <c r="L201" s="15">
        <f t="shared" si="144"/>
        <v>0</v>
      </c>
      <c r="M201" s="15">
        <f t="shared" si="145"/>
        <v>0</v>
      </c>
      <c r="N201" s="15" t="e">
        <f t="shared" si="146"/>
        <v>#DIV/0!</v>
      </c>
    </row>
    <row r="202" spans="1:14" hidden="1">
      <c r="A202" s="65" t="s">
        <v>14</v>
      </c>
      <c r="B202" s="118"/>
      <c r="C202" s="19">
        <f>C201</f>
        <v>0</v>
      </c>
      <c r="D202" s="19">
        <f>D201</f>
        <v>0</v>
      </c>
      <c r="E202" s="15" t="e">
        <f t="shared" si="190"/>
        <v>#DIV/0!</v>
      </c>
      <c r="F202" s="19">
        <f t="shared" ref="F202:G202" si="191">F201</f>
        <v>0</v>
      </c>
      <c r="G202" s="19">
        <f t="shared" si="191"/>
        <v>0</v>
      </c>
      <c r="H202" s="15"/>
      <c r="I202" s="19">
        <f t="shared" ref="I202:J202" si="192">I201</f>
        <v>0</v>
      </c>
      <c r="J202" s="19">
        <f t="shared" si="192"/>
        <v>0</v>
      </c>
      <c r="K202" s="15"/>
      <c r="L202" s="15">
        <f t="shared" si="144"/>
        <v>0</v>
      </c>
      <c r="M202" s="15">
        <f t="shared" si="145"/>
        <v>0</v>
      </c>
      <c r="N202" s="15" t="e">
        <f t="shared" si="146"/>
        <v>#DIV/0!</v>
      </c>
    </row>
    <row r="203" spans="1:14">
      <c r="A203" s="69" t="s">
        <v>21</v>
      </c>
      <c r="B203" s="70"/>
      <c r="C203" s="20">
        <f>C196+C199+C202</f>
        <v>192.7</v>
      </c>
      <c r="D203" s="20">
        <f>D196+D199+D202</f>
        <v>43.9</v>
      </c>
      <c r="E203" s="49">
        <f t="shared" si="190"/>
        <v>22.781525687597302</v>
      </c>
      <c r="F203" s="20">
        <f>F196+F199+F202</f>
        <v>0</v>
      </c>
      <c r="G203" s="20">
        <f>G196+G199+G202</f>
        <v>0</v>
      </c>
      <c r="H203" s="49">
        <v>0</v>
      </c>
      <c r="I203" s="20">
        <f>I196+I199+I202</f>
        <v>0</v>
      </c>
      <c r="J203" s="20">
        <f>J196+J199+J202</f>
        <v>0</v>
      </c>
      <c r="K203" s="49">
        <v>0</v>
      </c>
      <c r="L203" s="13">
        <f t="shared" si="144"/>
        <v>192.7</v>
      </c>
      <c r="M203" s="13">
        <f t="shared" si="145"/>
        <v>43.9</v>
      </c>
      <c r="N203" s="13">
        <f t="shared" si="146"/>
        <v>22.781525687597302</v>
      </c>
    </row>
    <row r="204" spans="1:14" ht="15.75" customHeight="1">
      <c r="A204" s="6">
        <v>11</v>
      </c>
      <c r="B204" s="54" t="s">
        <v>71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6"/>
    </row>
    <row r="205" spans="1:14" ht="33.75" customHeight="1">
      <c r="A205" s="94" t="s">
        <v>72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6"/>
    </row>
    <row r="206" spans="1:14" ht="28.5" customHeight="1">
      <c r="A206" s="59" t="s">
        <v>32</v>
      </c>
      <c r="B206" s="129"/>
      <c r="C206" s="50">
        <v>5</v>
      </c>
      <c r="D206" s="15">
        <v>0</v>
      </c>
      <c r="E206" s="15">
        <f t="shared" ref="E206:E207" si="193">D206/C206*100</f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f t="shared" si="144"/>
        <v>5</v>
      </c>
      <c r="M206" s="15">
        <f t="shared" si="145"/>
        <v>0</v>
      </c>
      <c r="N206" s="15">
        <f t="shared" si="146"/>
        <v>0</v>
      </c>
    </row>
    <row r="207" spans="1:14">
      <c r="A207" s="65" t="s">
        <v>19</v>
      </c>
      <c r="B207" s="118"/>
      <c r="C207" s="16">
        <f>C206</f>
        <v>5</v>
      </c>
      <c r="D207" s="16">
        <f>D206</f>
        <v>0</v>
      </c>
      <c r="E207" s="12">
        <f t="shared" si="193"/>
        <v>0</v>
      </c>
      <c r="F207" s="16">
        <f t="shared" ref="F207:G207" si="194">F206</f>
        <v>0</v>
      </c>
      <c r="G207" s="16">
        <f t="shared" si="194"/>
        <v>0</v>
      </c>
      <c r="H207" s="12">
        <v>0</v>
      </c>
      <c r="I207" s="16">
        <f t="shared" ref="I207:J207" si="195">I206</f>
        <v>0</v>
      </c>
      <c r="J207" s="16">
        <f t="shared" si="195"/>
        <v>0</v>
      </c>
      <c r="K207" s="12">
        <v>0</v>
      </c>
      <c r="L207" s="12">
        <f t="shared" si="144"/>
        <v>5</v>
      </c>
      <c r="M207" s="12">
        <f t="shared" si="145"/>
        <v>0</v>
      </c>
      <c r="N207" s="12">
        <f t="shared" si="146"/>
        <v>0</v>
      </c>
    </row>
    <row r="208" spans="1:14" ht="15.75" customHeight="1">
      <c r="A208" s="94" t="s">
        <v>73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6"/>
    </row>
    <row r="209" spans="1:14" ht="26.25" customHeight="1">
      <c r="A209" s="59" t="s">
        <v>32</v>
      </c>
      <c r="B209" s="129"/>
      <c r="C209" s="50">
        <v>48</v>
      </c>
      <c r="D209" s="50">
        <v>1.3</v>
      </c>
      <c r="E209" s="15">
        <f t="shared" ref="E209:E211" si="196">D209/C209*100</f>
        <v>2.7083333333333335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f t="shared" si="144"/>
        <v>48</v>
      </c>
      <c r="M209" s="15">
        <f t="shared" si="145"/>
        <v>1.3</v>
      </c>
      <c r="N209" s="15">
        <f t="shared" si="146"/>
        <v>2.7083333333333335</v>
      </c>
    </row>
    <row r="210" spans="1:14">
      <c r="A210" s="65" t="s">
        <v>19</v>
      </c>
      <c r="B210" s="118"/>
      <c r="C210" s="12">
        <f>C209</f>
        <v>48</v>
      </c>
      <c r="D210" s="12">
        <f>D209</f>
        <v>1.3</v>
      </c>
      <c r="E210" s="12">
        <f t="shared" si="196"/>
        <v>2.7083333333333335</v>
      </c>
      <c r="F210" s="12">
        <f t="shared" ref="F210:G210" si="197">F209</f>
        <v>0</v>
      </c>
      <c r="G210" s="12">
        <f t="shared" si="197"/>
        <v>0</v>
      </c>
      <c r="H210" s="12">
        <v>0</v>
      </c>
      <c r="I210" s="12">
        <f t="shared" ref="I210:J210" si="198">I209</f>
        <v>0</v>
      </c>
      <c r="J210" s="12">
        <f t="shared" si="198"/>
        <v>0</v>
      </c>
      <c r="K210" s="12">
        <v>0</v>
      </c>
      <c r="L210" s="12">
        <f t="shared" si="144"/>
        <v>48</v>
      </c>
      <c r="M210" s="12">
        <f t="shared" si="145"/>
        <v>1.3</v>
      </c>
      <c r="N210" s="12">
        <f t="shared" si="146"/>
        <v>2.7083333333333335</v>
      </c>
    </row>
    <row r="211" spans="1:14">
      <c r="A211" s="69" t="s">
        <v>21</v>
      </c>
      <c r="B211" s="70"/>
      <c r="C211" s="13">
        <f>C207+C210</f>
        <v>53</v>
      </c>
      <c r="D211" s="13">
        <f>D207+D210</f>
        <v>1.3</v>
      </c>
      <c r="E211" s="13">
        <f t="shared" si="196"/>
        <v>2.4528301886792456</v>
      </c>
      <c r="F211" s="13">
        <f t="shared" ref="F211:G211" si="199">F207+F210</f>
        <v>0</v>
      </c>
      <c r="G211" s="13">
        <f t="shared" si="199"/>
        <v>0</v>
      </c>
      <c r="H211" s="13">
        <v>0</v>
      </c>
      <c r="I211" s="13">
        <f t="shared" ref="I211:J211" si="200">I207+I210</f>
        <v>0</v>
      </c>
      <c r="J211" s="13">
        <f t="shared" si="200"/>
        <v>0</v>
      </c>
      <c r="K211" s="13">
        <v>0</v>
      </c>
      <c r="L211" s="13">
        <f t="shared" si="144"/>
        <v>53</v>
      </c>
      <c r="M211" s="13">
        <f t="shared" si="145"/>
        <v>1.3</v>
      </c>
      <c r="N211" s="13">
        <f t="shared" si="146"/>
        <v>2.4528301886792456</v>
      </c>
    </row>
    <row r="212" spans="1:14" ht="15.75" customHeight="1">
      <c r="A212" s="6">
        <v>12</v>
      </c>
      <c r="B212" s="54" t="s">
        <v>74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6"/>
    </row>
    <row r="213" spans="1:14" ht="22.5" customHeight="1">
      <c r="A213" s="123" t="s">
        <v>75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5"/>
    </row>
    <row r="214" spans="1:14" ht="30.75" customHeight="1">
      <c r="A214" s="59" t="s">
        <v>32</v>
      </c>
      <c r="B214" s="129"/>
      <c r="C214" s="15">
        <v>39973.199999999997</v>
      </c>
      <c r="D214" s="15">
        <v>2975.3</v>
      </c>
      <c r="E214" s="15">
        <f t="shared" ref="E214:E215" si="201">D214/C214*100</f>
        <v>7.4432369687690763</v>
      </c>
      <c r="F214" s="15">
        <v>33881.9</v>
      </c>
      <c r="G214" s="15">
        <v>2485</v>
      </c>
      <c r="H214" s="15">
        <f>G214/F214*100</f>
        <v>7.3342994342111858</v>
      </c>
      <c r="I214" s="15">
        <v>1411.7</v>
      </c>
      <c r="J214" s="15">
        <v>103.5</v>
      </c>
      <c r="K214" s="15">
        <f>J214/I214*100</f>
        <v>7.3315860310264211</v>
      </c>
      <c r="L214" s="15">
        <f t="shared" si="144"/>
        <v>4679.5999999999958</v>
      </c>
      <c r="M214" s="15">
        <f t="shared" si="145"/>
        <v>386.80000000000018</v>
      </c>
      <c r="N214" s="15">
        <f t="shared" si="146"/>
        <v>8.2656637319429134</v>
      </c>
    </row>
    <row r="215" spans="1:14">
      <c r="A215" s="65" t="s">
        <v>14</v>
      </c>
      <c r="B215" s="118"/>
      <c r="C215" s="12">
        <f>C214</f>
        <v>39973.199999999997</v>
      </c>
      <c r="D215" s="12">
        <f>D214</f>
        <v>2975.3</v>
      </c>
      <c r="E215" s="12">
        <f t="shared" si="201"/>
        <v>7.4432369687690763</v>
      </c>
      <c r="F215" s="12">
        <f t="shared" ref="F215:G215" si="202">F214</f>
        <v>33881.9</v>
      </c>
      <c r="G215" s="12">
        <f t="shared" si="202"/>
        <v>2485</v>
      </c>
      <c r="H215" s="12">
        <f>H214</f>
        <v>7.3342994342111858</v>
      </c>
      <c r="I215" s="12">
        <f t="shared" ref="I215:J215" si="203">I214</f>
        <v>1411.7</v>
      </c>
      <c r="J215" s="12">
        <f t="shared" si="203"/>
        <v>103.5</v>
      </c>
      <c r="K215" s="12">
        <f>K214</f>
        <v>7.3315860310264211</v>
      </c>
      <c r="L215" s="12">
        <f t="shared" si="144"/>
        <v>4679.5999999999958</v>
      </c>
      <c r="M215" s="12">
        <f t="shared" si="145"/>
        <v>386.80000000000018</v>
      </c>
      <c r="N215" s="12">
        <f t="shared" si="146"/>
        <v>8.2656637319429134</v>
      </c>
    </row>
    <row r="216" spans="1:14">
      <c r="A216" s="69" t="s">
        <v>21</v>
      </c>
      <c r="B216" s="70"/>
      <c r="C216" s="13">
        <f>C215</f>
        <v>39973.199999999997</v>
      </c>
      <c r="D216" s="13">
        <f t="shared" ref="D216:N216" si="204">D215</f>
        <v>2975.3</v>
      </c>
      <c r="E216" s="13">
        <f t="shared" si="204"/>
        <v>7.4432369687690763</v>
      </c>
      <c r="F216" s="13">
        <f t="shared" si="204"/>
        <v>33881.9</v>
      </c>
      <c r="G216" s="13">
        <f t="shared" si="204"/>
        <v>2485</v>
      </c>
      <c r="H216" s="13">
        <f t="shared" si="204"/>
        <v>7.3342994342111858</v>
      </c>
      <c r="I216" s="13">
        <f t="shared" si="204"/>
        <v>1411.7</v>
      </c>
      <c r="J216" s="13">
        <f t="shared" si="204"/>
        <v>103.5</v>
      </c>
      <c r="K216" s="13">
        <f t="shared" si="204"/>
        <v>7.3315860310264211</v>
      </c>
      <c r="L216" s="13">
        <f t="shared" si="204"/>
        <v>4679.5999999999958</v>
      </c>
      <c r="M216" s="13">
        <f t="shared" si="204"/>
        <v>386.80000000000018</v>
      </c>
      <c r="N216" s="13">
        <f t="shared" si="204"/>
        <v>8.2656637319429134</v>
      </c>
    </row>
    <row r="217" spans="1:14" ht="39.75" hidden="1" customHeight="1">
      <c r="A217" s="6">
        <v>13</v>
      </c>
      <c r="B217" s="54" t="s">
        <v>76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6"/>
    </row>
    <row r="218" spans="1:14" ht="43.5" hidden="1" customHeight="1">
      <c r="A218" s="91" t="s">
        <v>77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3"/>
    </row>
    <row r="219" spans="1:14" ht="32.25" hidden="1" customHeight="1">
      <c r="A219" s="59" t="s">
        <v>32</v>
      </c>
      <c r="B219" s="129"/>
      <c r="C219" s="15">
        <v>0</v>
      </c>
      <c r="D219" s="15">
        <v>0</v>
      </c>
      <c r="E219" s="15" t="e">
        <f t="shared" ref="E219:E220" si="205">D219/C219*100</f>
        <v>#DIV/0!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f t="shared" ref="L219:L264" si="206">C219-F219-I219</f>
        <v>0</v>
      </c>
      <c r="M219" s="15">
        <f>D219-G219-J219</f>
        <v>0</v>
      </c>
      <c r="N219" s="15" t="e">
        <f>M219/L219*100</f>
        <v>#DIV/0!</v>
      </c>
    </row>
    <row r="220" spans="1:14" hidden="1">
      <c r="A220" s="65" t="s">
        <v>14</v>
      </c>
      <c r="B220" s="118"/>
      <c r="C220" s="12">
        <f>C219</f>
        <v>0</v>
      </c>
      <c r="D220" s="12">
        <f>D219</f>
        <v>0</v>
      </c>
      <c r="E220" s="12" t="e">
        <f t="shared" si="205"/>
        <v>#DIV/0!</v>
      </c>
      <c r="F220" s="12">
        <f t="shared" ref="F220:G220" si="207">F219</f>
        <v>0</v>
      </c>
      <c r="G220" s="12">
        <f t="shared" si="207"/>
        <v>0</v>
      </c>
      <c r="H220" s="12">
        <v>0</v>
      </c>
      <c r="I220" s="12">
        <f t="shared" ref="I220:J220" si="208">I219</f>
        <v>0</v>
      </c>
      <c r="J220" s="12">
        <f t="shared" si="208"/>
        <v>0</v>
      </c>
      <c r="K220" s="12">
        <v>0</v>
      </c>
      <c r="L220" s="12">
        <f t="shared" si="206"/>
        <v>0</v>
      </c>
      <c r="M220" s="12">
        <f>D220-G220-J220</f>
        <v>0</v>
      </c>
      <c r="N220" s="12" t="e">
        <f>M220/L220*100</f>
        <v>#DIV/0!</v>
      </c>
    </row>
    <row r="221" spans="1:14" ht="19.5" hidden="1" customHeight="1">
      <c r="A221" s="100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2"/>
    </row>
    <row r="222" spans="1:14" ht="30.75" hidden="1" customHeight="1">
      <c r="A222" s="73"/>
      <c r="B222" s="60"/>
      <c r="C222" s="15"/>
      <c r="D222" s="15"/>
      <c r="E222" s="15" t="e">
        <f t="shared" ref="E222:E224" si="209">D222/C222*100</f>
        <v>#DIV/0!</v>
      </c>
      <c r="F222" s="15"/>
      <c r="G222" s="15"/>
      <c r="H222" s="15"/>
      <c r="I222" s="15"/>
      <c r="J222" s="15"/>
      <c r="K222" s="15" t="e">
        <f t="shared" ref="K222:K224" si="210">J222/I222*100</f>
        <v>#DIV/0!</v>
      </c>
      <c r="L222" s="15">
        <f t="shared" si="206"/>
        <v>0</v>
      </c>
      <c r="M222" s="15">
        <f t="shared" ref="M222:M266" si="211">D222-G222-J222</f>
        <v>0</v>
      </c>
      <c r="N222" s="15" t="e">
        <f t="shared" ref="N222:N266" si="212">M222/L222*100</f>
        <v>#DIV/0!</v>
      </c>
    </row>
    <row r="223" spans="1:14" ht="30.75" hidden="1" customHeight="1">
      <c r="A223" s="59"/>
      <c r="B223" s="60"/>
      <c r="C223" s="15"/>
      <c r="D223" s="15"/>
      <c r="E223" s="15" t="e">
        <f t="shared" si="209"/>
        <v>#DIV/0!</v>
      </c>
      <c r="F223" s="15"/>
      <c r="G223" s="15"/>
      <c r="H223" s="15"/>
      <c r="I223" s="15"/>
      <c r="J223" s="15"/>
      <c r="K223" s="15"/>
      <c r="L223" s="11">
        <f t="shared" si="206"/>
        <v>0</v>
      </c>
      <c r="M223" s="11">
        <f t="shared" si="211"/>
        <v>0</v>
      </c>
      <c r="N223" s="11" t="e">
        <f t="shared" si="212"/>
        <v>#DIV/0!</v>
      </c>
    </row>
    <row r="224" spans="1:14" hidden="1">
      <c r="A224" s="65" t="s">
        <v>14</v>
      </c>
      <c r="B224" s="118"/>
      <c r="C224" s="12">
        <f>C222+C223</f>
        <v>0</v>
      </c>
      <c r="D224" s="12">
        <f>D222+D223</f>
        <v>0</v>
      </c>
      <c r="E224" s="12" t="e">
        <f t="shared" si="209"/>
        <v>#DIV/0!</v>
      </c>
      <c r="F224" s="12">
        <f t="shared" ref="F224:G224" si="213">F222+F223</f>
        <v>0</v>
      </c>
      <c r="G224" s="12">
        <f t="shared" si="213"/>
        <v>0</v>
      </c>
      <c r="H224" s="12"/>
      <c r="I224" s="12">
        <f t="shared" ref="I224:J224" si="214">I222+I223</f>
        <v>0</v>
      </c>
      <c r="J224" s="12">
        <f t="shared" si="214"/>
        <v>0</v>
      </c>
      <c r="K224" s="12" t="e">
        <f t="shared" si="210"/>
        <v>#DIV/0!</v>
      </c>
      <c r="L224" s="12">
        <f t="shared" si="206"/>
        <v>0</v>
      </c>
      <c r="M224" s="12">
        <f t="shared" si="211"/>
        <v>0</v>
      </c>
      <c r="N224" s="12" t="e">
        <f t="shared" si="212"/>
        <v>#DIV/0!</v>
      </c>
    </row>
    <row r="225" spans="1:14" ht="30" hidden="1" customHeight="1">
      <c r="A225" s="94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6"/>
    </row>
    <row r="226" spans="1:14" ht="33" hidden="1" customHeight="1">
      <c r="A226" s="73"/>
      <c r="B226" s="60"/>
      <c r="C226" s="15"/>
      <c r="D226" s="15"/>
      <c r="E226" s="15" t="e">
        <f t="shared" ref="E226:E229" si="215">D226/C226*100</f>
        <v>#DIV/0!</v>
      </c>
      <c r="F226" s="15"/>
      <c r="G226" s="15"/>
      <c r="H226" s="15"/>
      <c r="I226" s="15"/>
      <c r="J226" s="15"/>
      <c r="K226" s="15"/>
      <c r="L226" s="15">
        <f t="shared" si="206"/>
        <v>0</v>
      </c>
      <c r="M226" s="15">
        <f t="shared" si="211"/>
        <v>0</v>
      </c>
      <c r="N226" s="15" t="e">
        <f t="shared" si="212"/>
        <v>#DIV/0!</v>
      </c>
    </row>
    <row r="227" spans="1:14" hidden="1">
      <c r="A227" s="59"/>
      <c r="B227" s="60"/>
      <c r="C227" s="15"/>
      <c r="D227" s="15"/>
      <c r="E227" s="15" t="e">
        <f t="shared" si="215"/>
        <v>#DIV/0!</v>
      </c>
      <c r="F227" s="15"/>
      <c r="G227" s="15"/>
      <c r="H227" s="15"/>
      <c r="I227" s="15"/>
      <c r="J227" s="15"/>
      <c r="K227" s="15"/>
      <c r="L227" s="15">
        <f t="shared" si="206"/>
        <v>0</v>
      </c>
      <c r="M227" s="15">
        <f t="shared" si="211"/>
        <v>0</v>
      </c>
      <c r="N227" s="15" t="e">
        <f t="shared" si="212"/>
        <v>#DIV/0!</v>
      </c>
    </row>
    <row r="228" spans="1:14" ht="30.75" hidden="1" customHeight="1">
      <c r="A228" s="59"/>
      <c r="B228" s="60"/>
      <c r="C228" s="15"/>
      <c r="D228" s="15"/>
      <c r="E228" s="15" t="e">
        <f t="shared" si="215"/>
        <v>#DIV/0!</v>
      </c>
      <c r="F228" s="15"/>
      <c r="G228" s="15"/>
      <c r="H228" s="15"/>
      <c r="I228" s="15"/>
      <c r="J228" s="15"/>
      <c r="K228" s="15"/>
      <c r="L228" s="15">
        <f t="shared" si="206"/>
        <v>0</v>
      </c>
      <c r="M228" s="15">
        <f t="shared" si="211"/>
        <v>0</v>
      </c>
      <c r="N228" s="15" t="e">
        <f t="shared" si="212"/>
        <v>#DIV/0!</v>
      </c>
    </row>
    <row r="229" spans="1:14" hidden="1">
      <c r="A229" s="65" t="s">
        <v>14</v>
      </c>
      <c r="B229" s="118"/>
      <c r="C229" s="12">
        <f>C226+C227+C228</f>
        <v>0</v>
      </c>
      <c r="D229" s="12">
        <f>D226+D227+D228</f>
        <v>0</v>
      </c>
      <c r="E229" s="12" t="e">
        <f t="shared" si="215"/>
        <v>#DIV/0!</v>
      </c>
      <c r="F229" s="12">
        <f t="shared" ref="F229:G229" si="216">F226+F227+F228</f>
        <v>0</v>
      </c>
      <c r="G229" s="12">
        <f t="shared" si="216"/>
        <v>0</v>
      </c>
      <c r="H229" s="12"/>
      <c r="I229" s="12">
        <f t="shared" ref="I229:J229" si="217">I226+I227+I228</f>
        <v>0</v>
      </c>
      <c r="J229" s="12">
        <f t="shared" si="217"/>
        <v>0</v>
      </c>
      <c r="K229" s="12"/>
      <c r="L229" s="12">
        <f t="shared" si="206"/>
        <v>0</v>
      </c>
      <c r="M229" s="12">
        <f t="shared" si="211"/>
        <v>0</v>
      </c>
      <c r="N229" s="12" t="e">
        <f t="shared" si="212"/>
        <v>#DIV/0!</v>
      </c>
    </row>
    <row r="230" spans="1:14" ht="15.75" hidden="1" customHeight="1">
      <c r="A230" s="100" t="s">
        <v>26</v>
      </c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2"/>
    </row>
    <row r="231" spans="1:14" ht="30" hidden="1" customHeight="1">
      <c r="A231" s="73"/>
      <c r="B231" s="60"/>
      <c r="C231" s="17"/>
      <c r="D231" s="17"/>
      <c r="E231" s="15" t="e">
        <f t="shared" ref="E231:E232" si="218">D231/C231*100</f>
        <v>#DIV/0!</v>
      </c>
      <c r="F231" s="18"/>
      <c r="G231" s="18"/>
      <c r="H231" s="15"/>
      <c r="I231" s="18"/>
      <c r="J231" s="18"/>
      <c r="K231" s="15"/>
      <c r="L231" s="15">
        <f t="shared" si="206"/>
        <v>0</v>
      </c>
      <c r="M231" s="15">
        <f t="shared" si="211"/>
        <v>0</v>
      </c>
      <c r="N231" s="15" t="e">
        <f t="shared" si="212"/>
        <v>#DIV/0!</v>
      </c>
    </row>
    <row r="232" spans="1:14" hidden="1">
      <c r="A232" s="65" t="s">
        <v>14</v>
      </c>
      <c r="B232" s="118"/>
      <c r="C232" s="19">
        <f>C231</f>
        <v>0</v>
      </c>
      <c r="D232" s="19">
        <f>D231</f>
        <v>0</v>
      </c>
      <c r="E232" s="12" t="e">
        <f t="shared" si="218"/>
        <v>#DIV/0!</v>
      </c>
      <c r="F232" s="19">
        <f t="shared" ref="F232:G232" si="219">F231</f>
        <v>0</v>
      </c>
      <c r="G232" s="19">
        <f t="shared" si="219"/>
        <v>0</v>
      </c>
      <c r="H232" s="12"/>
      <c r="I232" s="19">
        <f t="shared" ref="I232:J232" si="220">I231</f>
        <v>0</v>
      </c>
      <c r="J232" s="19">
        <f t="shared" si="220"/>
        <v>0</v>
      </c>
      <c r="K232" s="12"/>
      <c r="L232" s="12">
        <f t="shared" si="206"/>
        <v>0</v>
      </c>
      <c r="M232" s="12">
        <f t="shared" si="211"/>
        <v>0</v>
      </c>
      <c r="N232" s="12" t="e">
        <f t="shared" si="212"/>
        <v>#DIV/0!</v>
      </c>
    </row>
    <row r="233" spans="1:14" ht="39" hidden="1" customHeight="1">
      <c r="A233" s="100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2"/>
    </row>
    <row r="234" spans="1:14" ht="27.75" hidden="1" customHeight="1">
      <c r="A234" s="59"/>
      <c r="B234" s="60"/>
      <c r="C234" s="15"/>
      <c r="D234" s="15"/>
      <c r="E234" s="15" t="e">
        <f t="shared" ref="E234:E235" si="221">D234/C234*100</f>
        <v>#DIV/0!</v>
      </c>
      <c r="F234" s="15"/>
      <c r="G234" s="15"/>
      <c r="H234" s="15"/>
      <c r="I234" s="15"/>
      <c r="J234" s="15"/>
      <c r="K234" s="26"/>
      <c r="L234" s="15">
        <f t="shared" si="206"/>
        <v>0</v>
      </c>
      <c r="M234" s="15">
        <f t="shared" si="211"/>
        <v>0</v>
      </c>
      <c r="N234" s="15" t="e">
        <f t="shared" si="212"/>
        <v>#DIV/0!</v>
      </c>
    </row>
    <row r="235" spans="1:14" hidden="1">
      <c r="A235" s="65" t="s">
        <v>14</v>
      </c>
      <c r="B235" s="118"/>
      <c r="C235" s="12">
        <f>C234</f>
        <v>0</v>
      </c>
      <c r="D235" s="12">
        <f>D234</f>
        <v>0</v>
      </c>
      <c r="E235" s="12" t="e">
        <f t="shared" si="221"/>
        <v>#DIV/0!</v>
      </c>
      <c r="F235" s="12">
        <f t="shared" ref="F235:G235" si="222">F234</f>
        <v>0</v>
      </c>
      <c r="G235" s="12">
        <f t="shared" si="222"/>
        <v>0</v>
      </c>
      <c r="H235" s="12"/>
      <c r="I235" s="12">
        <f t="shared" ref="I235:J235" si="223">I234</f>
        <v>0</v>
      </c>
      <c r="J235" s="12">
        <f t="shared" si="223"/>
        <v>0</v>
      </c>
      <c r="K235" s="12"/>
      <c r="L235" s="12">
        <f t="shared" si="206"/>
        <v>0</v>
      </c>
      <c r="M235" s="12">
        <f t="shared" si="211"/>
        <v>0</v>
      </c>
      <c r="N235" s="12" t="e">
        <f t="shared" si="212"/>
        <v>#DIV/0!</v>
      </c>
    </row>
    <row r="236" spans="1:14" ht="16.5" hidden="1" customHeight="1">
      <c r="A236" s="100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2"/>
    </row>
    <row r="237" spans="1:14" ht="30.75" hidden="1" customHeight="1">
      <c r="A237" s="59"/>
      <c r="B237" s="60"/>
      <c r="C237" s="17"/>
      <c r="D237" s="17"/>
      <c r="E237" s="15"/>
      <c r="F237" s="18"/>
      <c r="G237" s="18"/>
      <c r="H237" s="15"/>
      <c r="I237" s="18"/>
      <c r="J237" s="18"/>
      <c r="K237" s="15"/>
      <c r="L237" s="15">
        <f t="shared" si="206"/>
        <v>0</v>
      </c>
      <c r="M237" s="15">
        <f t="shared" si="211"/>
        <v>0</v>
      </c>
      <c r="N237" s="15"/>
    </row>
    <row r="238" spans="1:14" hidden="1">
      <c r="A238" s="65" t="s">
        <v>14</v>
      </c>
      <c r="B238" s="118"/>
      <c r="C238" s="19">
        <f>C237</f>
        <v>0</v>
      </c>
      <c r="D238" s="19">
        <f>D237</f>
        <v>0</v>
      </c>
      <c r="E238" s="12"/>
      <c r="F238" s="19">
        <f t="shared" ref="F238:G238" si="224">F237</f>
        <v>0</v>
      </c>
      <c r="G238" s="19">
        <f t="shared" si="224"/>
        <v>0</v>
      </c>
      <c r="H238" s="12"/>
      <c r="I238" s="19">
        <f t="shared" ref="I238:J238" si="225">I237</f>
        <v>0</v>
      </c>
      <c r="J238" s="19">
        <f t="shared" si="225"/>
        <v>0</v>
      </c>
      <c r="K238" s="12"/>
      <c r="L238" s="12">
        <f t="shared" si="206"/>
        <v>0</v>
      </c>
      <c r="M238" s="12">
        <f t="shared" si="211"/>
        <v>0</v>
      </c>
      <c r="N238" s="12"/>
    </row>
    <row r="239" spans="1:14" ht="15.75" hidden="1" customHeight="1">
      <c r="A239" s="100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2"/>
    </row>
    <row r="240" spans="1:14" ht="32.25" hidden="1" customHeight="1">
      <c r="A240" s="59"/>
      <c r="B240" s="60"/>
      <c r="C240" s="15"/>
      <c r="D240" s="15"/>
      <c r="E240" s="15" t="e">
        <f t="shared" ref="E240:E242" si="226">D240/C240*100</f>
        <v>#DIV/0!</v>
      </c>
      <c r="F240" s="15"/>
      <c r="G240" s="15"/>
      <c r="H240" s="15"/>
      <c r="I240" s="15"/>
      <c r="J240" s="15"/>
      <c r="K240" s="15"/>
      <c r="L240" s="15">
        <f t="shared" si="206"/>
        <v>0</v>
      </c>
      <c r="M240" s="15">
        <f t="shared" si="211"/>
        <v>0</v>
      </c>
      <c r="N240" s="15" t="e">
        <f t="shared" si="212"/>
        <v>#DIV/0!</v>
      </c>
    </row>
    <row r="241" spans="1:14" hidden="1">
      <c r="A241" s="65" t="s">
        <v>14</v>
      </c>
      <c r="B241" s="118"/>
      <c r="C241" s="12">
        <f>C240</f>
        <v>0</v>
      </c>
      <c r="D241" s="12">
        <f>D240</f>
        <v>0</v>
      </c>
      <c r="E241" s="12" t="e">
        <f t="shared" si="226"/>
        <v>#DIV/0!</v>
      </c>
      <c r="F241" s="12">
        <f t="shared" ref="F241:G241" si="227">F240</f>
        <v>0</v>
      </c>
      <c r="G241" s="12">
        <f t="shared" si="227"/>
        <v>0</v>
      </c>
      <c r="H241" s="12"/>
      <c r="I241" s="12">
        <f t="shared" ref="I241:J241" si="228">I240</f>
        <v>0</v>
      </c>
      <c r="J241" s="12">
        <f t="shared" si="228"/>
        <v>0</v>
      </c>
      <c r="K241" s="12"/>
      <c r="L241" s="12">
        <f t="shared" si="206"/>
        <v>0</v>
      </c>
      <c r="M241" s="12">
        <f t="shared" si="211"/>
        <v>0</v>
      </c>
      <c r="N241" s="12" t="e">
        <f t="shared" si="212"/>
        <v>#DIV/0!</v>
      </c>
    </row>
    <row r="242" spans="1:14" hidden="1">
      <c r="A242" s="69" t="s">
        <v>21</v>
      </c>
      <c r="B242" s="70"/>
      <c r="C242" s="20">
        <f>C220+C224+C229+C232+C235+C238+C241</f>
        <v>0</v>
      </c>
      <c r="D242" s="20">
        <f>D220+D224+D229+D232+D235+D238+D241</f>
        <v>0</v>
      </c>
      <c r="E242" s="13" t="e">
        <f t="shared" si="226"/>
        <v>#DIV/0!</v>
      </c>
      <c r="F242" s="20">
        <f>F220</f>
        <v>0</v>
      </c>
      <c r="G242" s="20">
        <f>G220+G224+G229+G232+G235+G238+G241</f>
        <v>0</v>
      </c>
      <c r="H242" s="13">
        <v>0</v>
      </c>
      <c r="I242" s="20">
        <f>I220+I224+I229+I232+I235+I238+I241</f>
        <v>0</v>
      </c>
      <c r="J242" s="20">
        <f>J220+J224+J229+J232+J235+J238+J241</f>
        <v>0</v>
      </c>
      <c r="K242" s="13">
        <v>0</v>
      </c>
      <c r="L242" s="13">
        <f t="shared" si="206"/>
        <v>0</v>
      </c>
      <c r="M242" s="13">
        <f t="shared" si="211"/>
        <v>0</v>
      </c>
      <c r="N242" s="13" t="e">
        <f t="shared" si="212"/>
        <v>#DIV/0!</v>
      </c>
    </row>
    <row r="243" spans="1:14" ht="15.75" hidden="1" customHeight="1">
      <c r="A243" s="6">
        <v>14</v>
      </c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6"/>
    </row>
    <row r="244" spans="1:14" ht="15.75" hidden="1" customHeight="1">
      <c r="A244" s="100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2"/>
    </row>
    <row r="245" spans="1:14" ht="28.5" hidden="1" customHeight="1">
      <c r="A245" s="59"/>
      <c r="B245" s="60"/>
      <c r="C245" s="15"/>
      <c r="D245" s="15"/>
      <c r="E245" s="15" t="e">
        <f t="shared" ref="E245:E246" si="229">D245/C245*100</f>
        <v>#DIV/0!</v>
      </c>
      <c r="F245" s="15"/>
      <c r="G245" s="15"/>
      <c r="H245" s="15"/>
      <c r="I245" s="15"/>
      <c r="J245" s="15"/>
      <c r="K245" s="15" t="e">
        <f t="shared" ref="K245:K246" si="230">J245/I245*100</f>
        <v>#DIV/0!</v>
      </c>
      <c r="L245" s="15">
        <f t="shared" si="206"/>
        <v>0</v>
      </c>
      <c r="M245" s="15">
        <f t="shared" si="211"/>
        <v>0</v>
      </c>
      <c r="N245" s="26"/>
    </row>
    <row r="246" spans="1:14" hidden="1">
      <c r="A246" s="65" t="s">
        <v>14</v>
      </c>
      <c r="B246" s="118"/>
      <c r="C246" s="12">
        <f>C245</f>
        <v>0</v>
      </c>
      <c r="D246" s="12">
        <f>D245</f>
        <v>0</v>
      </c>
      <c r="E246" s="12" t="e">
        <f t="shared" si="229"/>
        <v>#DIV/0!</v>
      </c>
      <c r="F246" s="12">
        <f t="shared" ref="F246:G246" si="231">F245</f>
        <v>0</v>
      </c>
      <c r="G246" s="12">
        <f t="shared" si="231"/>
        <v>0</v>
      </c>
      <c r="H246" s="12"/>
      <c r="I246" s="12">
        <f t="shared" ref="I246:J246" si="232">I245</f>
        <v>0</v>
      </c>
      <c r="J246" s="12">
        <f t="shared" si="232"/>
        <v>0</v>
      </c>
      <c r="K246" s="12" t="e">
        <f t="shared" si="230"/>
        <v>#DIV/0!</v>
      </c>
      <c r="L246" s="12">
        <f t="shared" si="206"/>
        <v>0</v>
      </c>
      <c r="M246" s="12">
        <f t="shared" si="211"/>
        <v>0</v>
      </c>
      <c r="N246" s="26"/>
    </row>
    <row r="247" spans="1:14" ht="48.75" hidden="1" customHeight="1">
      <c r="A247" s="77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9"/>
    </row>
    <row r="248" spans="1:14" ht="30.75" hidden="1" customHeight="1">
      <c r="A248" s="59"/>
      <c r="B248" s="60"/>
      <c r="C248" s="15"/>
      <c r="D248" s="15"/>
      <c r="E248" s="15" t="e">
        <f t="shared" ref="E248:E249" si="233">D248/C248*100</f>
        <v>#DIV/0!</v>
      </c>
      <c r="F248" s="15"/>
      <c r="G248" s="15"/>
      <c r="H248" s="15"/>
      <c r="I248" s="15"/>
      <c r="J248" s="15"/>
      <c r="K248" s="15" t="e">
        <f t="shared" ref="K248:K249" si="234">J248/I248*100</f>
        <v>#DIV/0!</v>
      </c>
      <c r="L248" s="15">
        <f t="shared" si="206"/>
        <v>0</v>
      </c>
      <c r="M248" s="15">
        <f t="shared" si="211"/>
        <v>0</v>
      </c>
      <c r="N248" s="15"/>
    </row>
    <row r="249" spans="1:14" hidden="1">
      <c r="A249" s="65" t="s">
        <v>14</v>
      </c>
      <c r="B249" s="118"/>
      <c r="C249" s="12">
        <f>C248</f>
        <v>0</v>
      </c>
      <c r="D249" s="12">
        <f>D248</f>
        <v>0</v>
      </c>
      <c r="E249" s="12" t="e">
        <f t="shared" si="233"/>
        <v>#DIV/0!</v>
      </c>
      <c r="F249" s="12">
        <f t="shared" ref="F249:G249" si="235">F248</f>
        <v>0</v>
      </c>
      <c r="G249" s="12">
        <f t="shared" si="235"/>
        <v>0</v>
      </c>
      <c r="H249" s="12"/>
      <c r="I249" s="12">
        <f t="shared" ref="I249:J249" si="236">I248</f>
        <v>0</v>
      </c>
      <c r="J249" s="12">
        <f t="shared" si="236"/>
        <v>0</v>
      </c>
      <c r="K249" s="12" t="e">
        <f t="shared" si="234"/>
        <v>#DIV/0!</v>
      </c>
      <c r="L249" s="12">
        <f t="shared" si="206"/>
        <v>0</v>
      </c>
      <c r="M249" s="12">
        <f t="shared" si="211"/>
        <v>0</v>
      </c>
      <c r="N249" s="12"/>
    </row>
    <row r="250" spans="1:14" ht="30.75" hidden="1" customHeight="1">
      <c r="A250" s="100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2"/>
    </row>
    <row r="251" spans="1:14" ht="30" hidden="1" customHeight="1">
      <c r="A251" s="59"/>
      <c r="B251" s="60"/>
      <c r="C251" s="17"/>
      <c r="D251" s="17"/>
      <c r="E251" s="15" t="e">
        <f t="shared" ref="E251:E252" si="237">D251/C251*100</f>
        <v>#DIV/0!</v>
      </c>
      <c r="F251" s="18"/>
      <c r="G251" s="18"/>
      <c r="H251" s="15"/>
      <c r="I251" s="18"/>
      <c r="J251" s="18"/>
      <c r="K251" s="15" t="e">
        <f t="shared" ref="K251:K252" si="238">J251/I251*100</f>
        <v>#DIV/0!</v>
      </c>
      <c r="L251" s="15">
        <f t="shared" si="206"/>
        <v>0</v>
      </c>
      <c r="M251" s="15">
        <f t="shared" si="211"/>
        <v>0</v>
      </c>
      <c r="N251" s="26"/>
    </row>
    <row r="252" spans="1:14" hidden="1">
      <c r="A252" s="65" t="s">
        <v>14</v>
      </c>
      <c r="B252" s="118"/>
      <c r="C252" s="19">
        <f>C251</f>
        <v>0</v>
      </c>
      <c r="D252" s="19">
        <f>D251</f>
        <v>0</v>
      </c>
      <c r="E252" s="12" t="e">
        <f t="shared" si="237"/>
        <v>#DIV/0!</v>
      </c>
      <c r="F252" s="19">
        <f t="shared" ref="F252:G252" si="239">F251</f>
        <v>0</v>
      </c>
      <c r="G252" s="19">
        <f t="shared" si="239"/>
        <v>0</v>
      </c>
      <c r="H252" s="12"/>
      <c r="I252" s="19">
        <f t="shared" ref="I252:J252" si="240">I251</f>
        <v>0</v>
      </c>
      <c r="J252" s="19">
        <f t="shared" si="240"/>
        <v>0</v>
      </c>
      <c r="K252" s="12" t="e">
        <f t="shared" si="238"/>
        <v>#DIV/0!</v>
      </c>
      <c r="L252" s="12">
        <f t="shared" si="206"/>
        <v>0</v>
      </c>
      <c r="M252" s="12">
        <f t="shared" si="211"/>
        <v>0</v>
      </c>
      <c r="N252" s="26"/>
    </row>
    <row r="253" spans="1:14" ht="63.75" hidden="1" customHeight="1">
      <c r="A253" s="77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9"/>
    </row>
    <row r="254" spans="1:14" ht="30" hidden="1" customHeight="1">
      <c r="A254" s="59"/>
      <c r="B254" s="60"/>
      <c r="C254" s="15"/>
      <c r="D254" s="15"/>
      <c r="E254" s="15" t="e">
        <f t="shared" ref="E254:E255" si="241">D254/C254*100</f>
        <v>#DIV/0!</v>
      </c>
      <c r="F254" s="15"/>
      <c r="G254" s="15"/>
      <c r="H254" s="15"/>
      <c r="I254" s="15"/>
      <c r="J254" s="15"/>
      <c r="K254" s="15" t="e">
        <f t="shared" ref="K254:K255" si="242">J254/I254*100</f>
        <v>#DIV/0!</v>
      </c>
      <c r="L254" s="15">
        <f t="shared" si="206"/>
        <v>0</v>
      </c>
      <c r="M254" s="15">
        <f t="shared" si="211"/>
        <v>0</v>
      </c>
      <c r="N254" s="26"/>
    </row>
    <row r="255" spans="1:14" hidden="1">
      <c r="A255" s="65" t="s">
        <v>14</v>
      </c>
      <c r="B255" s="118"/>
      <c r="C255" s="12">
        <f>C254</f>
        <v>0</v>
      </c>
      <c r="D255" s="12">
        <f>D254</f>
        <v>0</v>
      </c>
      <c r="E255" s="12" t="e">
        <f t="shared" si="241"/>
        <v>#DIV/0!</v>
      </c>
      <c r="F255" s="12">
        <f t="shared" ref="F255:G255" si="243">F254</f>
        <v>0</v>
      </c>
      <c r="G255" s="12">
        <f t="shared" si="243"/>
        <v>0</v>
      </c>
      <c r="H255" s="12"/>
      <c r="I255" s="12">
        <f t="shared" ref="I255:J255" si="244">I254</f>
        <v>0</v>
      </c>
      <c r="J255" s="12">
        <f t="shared" si="244"/>
        <v>0</v>
      </c>
      <c r="K255" s="12" t="e">
        <f t="shared" si="242"/>
        <v>#DIV/0!</v>
      </c>
      <c r="L255" s="12">
        <f t="shared" si="206"/>
        <v>0</v>
      </c>
      <c r="M255" s="12">
        <f t="shared" si="211"/>
        <v>0</v>
      </c>
      <c r="N255" s="12"/>
    </row>
    <row r="256" spans="1:14" ht="15.75" hidden="1" customHeight="1">
      <c r="A256" s="100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2"/>
    </row>
    <row r="257" spans="1:14" ht="31.5" hidden="1" customHeight="1">
      <c r="A257" s="59"/>
      <c r="B257" s="60"/>
      <c r="C257" s="15"/>
      <c r="D257" s="15"/>
      <c r="E257" s="15" t="e">
        <f t="shared" ref="E257:E261" si="245">D257/C257*100</f>
        <v>#DIV/0!</v>
      </c>
      <c r="F257" s="15"/>
      <c r="G257" s="15"/>
      <c r="H257" s="15"/>
      <c r="I257" s="15"/>
      <c r="J257" s="15"/>
      <c r="K257" s="15" t="e">
        <f t="shared" ref="K257:K258" si="246">J257/I257*100</f>
        <v>#DIV/0!</v>
      </c>
      <c r="L257" s="15">
        <f t="shared" si="206"/>
        <v>0</v>
      </c>
      <c r="M257" s="15">
        <f t="shared" si="211"/>
        <v>0</v>
      </c>
      <c r="N257" s="15" t="e">
        <f t="shared" si="212"/>
        <v>#DIV/0!</v>
      </c>
    </row>
    <row r="258" spans="1:14" hidden="1">
      <c r="A258" s="65" t="s">
        <v>14</v>
      </c>
      <c r="B258" s="118"/>
      <c r="C258" s="12">
        <f>C257</f>
        <v>0</v>
      </c>
      <c r="D258" s="12">
        <f>D257</f>
        <v>0</v>
      </c>
      <c r="E258" s="12" t="e">
        <f t="shared" si="245"/>
        <v>#DIV/0!</v>
      </c>
      <c r="F258" s="12">
        <f t="shared" ref="F258:G258" si="247">F257</f>
        <v>0</v>
      </c>
      <c r="G258" s="12">
        <f t="shared" si="247"/>
        <v>0</v>
      </c>
      <c r="H258" s="12"/>
      <c r="I258" s="12">
        <f t="shared" ref="I258:J258" si="248">I257</f>
        <v>0</v>
      </c>
      <c r="J258" s="12">
        <f t="shared" si="248"/>
        <v>0</v>
      </c>
      <c r="K258" s="12" t="e">
        <f t="shared" si="246"/>
        <v>#DIV/0!</v>
      </c>
      <c r="L258" s="12">
        <f t="shared" si="206"/>
        <v>0</v>
      </c>
      <c r="M258" s="12">
        <f t="shared" si="211"/>
        <v>0</v>
      </c>
      <c r="N258" s="12" t="e">
        <f t="shared" si="212"/>
        <v>#DIV/0!</v>
      </c>
    </row>
    <row r="259" spans="1:14" ht="50.25" hidden="1" customHeight="1">
      <c r="A259" s="130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2"/>
    </row>
    <row r="260" spans="1:14" ht="15.75" hidden="1" customHeight="1">
      <c r="A260" s="59"/>
      <c r="B260" s="60"/>
      <c r="C260" s="15"/>
      <c r="D260" s="15"/>
      <c r="E260" s="15" t="e">
        <f t="shared" si="245"/>
        <v>#DIV/0!</v>
      </c>
      <c r="F260" s="12"/>
      <c r="G260" s="12"/>
      <c r="H260" s="15"/>
      <c r="I260" s="15">
        <v>0</v>
      </c>
      <c r="J260" s="15">
        <v>0</v>
      </c>
      <c r="K260" s="12"/>
      <c r="L260" s="15">
        <f t="shared" si="206"/>
        <v>0</v>
      </c>
      <c r="M260" s="15">
        <f t="shared" si="211"/>
        <v>0</v>
      </c>
      <c r="N260" s="15" t="e">
        <f t="shared" si="212"/>
        <v>#DIV/0!</v>
      </c>
    </row>
    <row r="261" spans="1:14" ht="15.75" hidden="1" customHeight="1">
      <c r="A261" s="65" t="s">
        <v>14</v>
      </c>
      <c r="B261" s="118"/>
      <c r="C261" s="12">
        <f>C260</f>
        <v>0</v>
      </c>
      <c r="D261" s="12">
        <f>D260</f>
        <v>0</v>
      </c>
      <c r="E261" s="15" t="e">
        <f t="shared" si="245"/>
        <v>#DIV/0!</v>
      </c>
      <c r="F261" s="12">
        <f t="shared" ref="F261:G261" si="249">F260</f>
        <v>0</v>
      </c>
      <c r="G261" s="12">
        <f t="shared" si="249"/>
        <v>0</v>
      </c>
      <c r="H261" s="12"/>
      <c r="I261" s="12">
        <f t="shared" ref="I261:J261" si="250">I260</f>
        <v>0</v>
      </c>
      <c r="J261" s="12">
        <f t="shared" si="250"/>
        <v>0</v>
      </c>
      <c r="K261" s="12"/>
      <c r="L261" s="12">
        <f t="shared" ref="L261:M261" si="251">L260</f>
        <v>0</v>
      </c>
      <c r="M261" s="12">
        <f t="shared" si="251"/>
        <v>0</v>
      </c>
      <c r="N261" s="15" t="e">
        <f t="shared" si="212"/>
        <v>#DIV/0!</v>
      </c>
    </row>
    <row r="262" spans="1:14" ht="15.75" hidden="1" customHeight="1">
      <c r="A262" s="100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2"/>
    </row>
    <row r="263" spans="1:14" hidden="1">
      <c r="A263" s="73"/>
      <c r="B263" s="60"/>
      <c r="C263" s="15"/>
      <c r="D263" s="15"/>
      <c r="E263" s="15" t="e">
        <f t="shared" ref="E263:E266" si="252">D263/C263*100</f>
        <v>#DIV/0!</v>
      </c>
      <c r="F263" s="15"/>
      <c r="G263" s="15"/>
      <c r="H263" s="15"/>
      <c r="I263" s="15"/>
      <c r="J263" s="15"/>
      <c r="K263" s="15"/>
      <c r="L263" s="15">
        <f t="shared" si="206"/>
        <v>0</v>
      </c>
      <c r="M263" s="15">
        <f t="shared" si="211"/>
        <v>0</v>
      </c>
      <c r="N263" s="15" t="e">
        <f t="shared" si="212"/>
        <v>#DIV/0!</v>
      </c>
    </row>
    <row r="264" spans="1:14" hidden="1">
      <c r="A264" s="65" t="s">
        <v>14</v>
      </c>
      <c r="B264" s="118"/>
      <c r="C264" s="12">
        <f>C263</f>
        <v>0</v>
      </c>
      <c r="D264" s="12">
        <f>D263</f>
        <v>0</v>
      </c>
      <c r="E264" s="12" t="e">
        <f t="shared" si="252"/>
        <v>#DIV/0!</v>
      </c>
      <c r="F264" s="12">
        <f t="shared" ref="F264:G264" si="253">F263</f>
        <v>0</v>
      </c>
      <c r="G264" s="12">
        <f t="shared" si="253"/>
        <v>0</v>
      </c>
      <c r="H264" s="12"/>
      <c r="I264" s="12">
        <f t="shared" ref="I264:J264" si="254">I263</f>
        <v>0</v>
      </c>
      <c r="J264" s="12">
        <f t="shared" si="254"/>
        <v>0</v>
      </c>
      <c r="K264" s="12"/>
      <c r="L264" s="12">
        <f t="shared" si="206"/>
        <v>0</v>
      </c>
      <c r="M264" s="12">
        <f t="shared" si="211"/>
        <v>0</v>
      </c>
      <c r="N264" s="12" t="e">
        <f t="shared" si="212"/>
        <v>#DIV/0!</v>
      </c>
    </row>
    <row r="265" spans="1:14" hidden="1">
      <c r="A265" s="108" t="s">
        <v>21</v>
      </c>
      <c r="B265" s="117"/>
      <c r="C265" s="13">
        <f>C246+C249+C252+C255+C264+C258+C261</f>
        <v>0</v>
      </c>
      <c r="D265" s="13">
        <f>D246+D249+D252+D255+D264+D258+D261</f>
        <v>0</v>
      </c>
      <c r="E265" s="11" t="e">
        <f t="shared" si="252"/>
        <v>#DIV/0!</v>
      </c>
      <c r="F265" s="13">
        <f t="shared" ref="F265:G265" si="255">F246+F249+F252+F255+F264+F258+F261</f>
        <v>0</v>
      </c>
      <c r="G265" s="13">
        <f t="shared" si="255"/>
        <v>0</v>
      </c>
      <c r="H265" s="11"/>
      <c r="I265" s="13">
        <f t="shared" ref="I265:J265" si="256">I246+I249+I252+I255+I264+I258+I261</f>
        <v>0</v>
      </c>
      <c r="J265" s="13">
        <f t="shared" si="256"/>
        <v>0</v>
      </c>
      <c r="K265" s="11" t="e">
        <f t="shared" ref="K265" si="257">J265/I265*100</f>
        <v>#DIV/0!</v>
      </c>
      <c r="L265" s="13">
        <f t="shared" ref="L265:M265" si="258">L246+L249+L252+L255+L264+L258+L261</f>
        <v>0</v>
      </c>
      <c r="M265" s="13">
        <f t="shared" si="258"/>
        <v>0</v>
      </c>
      <c r="N265" s="11" t="e">
        <f t="shared" si="212"/>
        <v>#DIV/0!</v>
      </c>
    </row>
    <row r="266" spans="1:14" ht="38.25" customHeight="1">
      <c r="A266" s="133" t="s">
        <v>27</v>
      </c>
      <c r="B266" s="134"/>
      <c r="C266" s="24">
        <f>C21+C46+C71+C85+C98+C138+C158+C180+C191+C203+C211+C216+C242+C265</f>
        <v>55122.799999999996</v>
      </c>
      <c r="D266" s="24">
        <f>D21+D46+D71+D85+D98+D138+D158+D180+D191+D203+D211+D216+D242+D265</f>
        <v>6727.1</v>
      </c>
      <c r="E266" s="24">
        <f t="shared" si="252"/>
        <v>12.203843055867992</v>
      </c>
      <c r="F266" s="24">
        <f>F21+F46+F71+F85+F98+F138+F158+F180+F191+F203+F211+F216</f>
        <v>33881.9</v>
      </c>
      <c r="G266" s="24">
        <f>G21+G46+G71+G85+G98+G138+G158+G180+G191+G203+G211+G216+G242+G265</f>
        <v>2485</v>
      </c>
      <c r="H266" s="24">
        <v>0</v>
      </c>
      <c r="I266" s="32">
        <f>I21+I46+I71+I85+I98+I138+I158+I180+I191+I203+I211+I216+I242+I265</f>
        <v>1411.7</v>
      </c>
      <c r="J266" s="24">
        <f>J21+J46+J71+J85+J98+J138+J158+J180+J191+J203+J211+J216+J242+J265</f>
        <v>103.5</v>
      </c>
      <c r="K266" s="24">
        <v>0</v>
      </c>
      <c r="L266" s="11">
        <f>C266-F266-I266</f>
        <v>19829.199999999993</v>
      </c>
      <c r="M266" s="30">
        <f t="shared" si="211"/>
        <v>4138.6000000000004</v>
      </c>
      <c r="N266" s="11">
        <f t="shared" si="212"/>
        <v>20.871240392955851</v>
      </c>
    </row>
  </sheetData>
  <mergeCells count="272">
    <mergeCell ref="A107:N107"/>
    <mergeCell ref="A110:N110"/>
    <mergeCell ref="A116:N116"/>
    <mergeCell ref="A121:N121"/>
    <mergeCell ref="A127:N127"/>
    <mergeCell ref="A132:N132"/>
    <mergeCell ref="A135:N135"/>
    <mergeCell ref="A231:B231"/>
    <mergeCell ref="A220:B220"/>
    <mergeCell ref="A222:B222"/>
    <mergeCell ref="A223:B223"/>
    <mergeCell ref="A224:B224"/>
    <mergeCell ref="A230:N230"/>
    <mergeCell ref="A216:B216"/>
    <mergeCell ref="A219:B219"/>
    <mergeCell ref="A206:B206"/>
    <mergeCell ref="A207:B207"/>
    <mergeCell ref="A209:B209"/>
    <mergeCell ref="A210:B210"/>
    <mergeCell ref="A211:B211"/>
    <mergeCell ref="A205:N205"/>
    <mergeCell ref="A208:N208"/>
    <mergeCell ref="B212:N212"/>
    <mergeCell ref="A213:N213"/>
    <mergeCell ref="L3:N3"/>
    <mergeCell ref="B5:N5"/>
    <mergeCell ref="A6:N6"/>
    <mergeCell ref="A9:N9"/>
    <mergeCell ref="A12:N12"/>
    <mergeCell ref="A15:N15"/>
    <mergeCell ref="A18:N18"/>
    <mergeCell ref="A13:B13"/>
    <mergeCell ref="A14:B14"/>
    <mergeCell ref="A16:B16"/>
    <mergeCell ref="A17:B17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05:B105"/>
    <mergeCell ref="A115:B115"/>
    <mergeCell ref="A43:N43"/>
    <mergeCell ref="A44:B44"/>
    <mergeCell ref="A45:B45"/>
    <mergeCell ref="A117:B117"/>
    <mergeCell ref="A118:B118"/>
    <mergeCell ref="A119:B119"/>
    <mergeCell ref="A241:B241"/>
    <mergeCell ref="B217:N217"/>
    <mergeCell ref="A218:N218"/>
    <mergeCell ref="A226:B226"/>
    <mergeCell ref="A227:B227"/>
    <mergeCell ref="A228:B228"/>
    <mergeCell ref="A229:B229"/>
    <mergeCell ref="A214:B214"/>
    <mergeCell ref="A215:B215"/>
    <mergeCell ref="A232:B232"/>
    <mergeCell ref="A234:B234"/>
    <mergeCell ref="A235:B235"/>
    <mergeCell ref="A237:B237"/>
    <mergeCell ref="A238:B238"/>
    <mergeCell ref="A240:B240"/>
    <mergeCell ref="A233:N233"/>
    <mergeCell ref="A263:B263"/>
    <mergeCell ref="A264:B264"/>
    <mergeCell ref="A265:B265"/>
    <mergeCell ref="A266:B266"/>
    <mergeCell ref="A251:B251"/>
    <mergeCell ref="A252:B252"/>
    <mergeCell ref="A254:B254"/>
    <mergeCell ref="A255:B255"/>
    <mergeCell ref="A257:B257"/>
    <mergeCell ref="A258:B258"/>
    <mergeCell ref="A262:N262"/>
    <mergeCell ref="A250:N250"/>
    <mergeCell ref="A253:N253"/>
    <mergeCell ref="A256:N256"/>
    <mergeCell ref="A259:N259"/>
    <mergeCell ref="A260:B260"/>
    <mergeCell ref="A261:B261"/>
    <mergeCell ref="A242:B242"/>
    <mergeCell ref="A245:B245"/>
    <mergeCell ref="A221:N221"/>
    <mergeCell ref="A225:N225"/>
    <mergeCell ref="A246:B246"/>
    <mergeCell ref="A248:B248"/>
    <mergeCell ref="A249:B249"/>
    <mergeCell ref="A236:N236"/>
    <mergeCell ref="A239:N239"/>
    <mergeCell ref="B243:N243"/>
    <mergeCell ref="A244:N244"/>
    <mergeCell ref="A247:N247"/>
    <mergeCell ref="A200:N200"/>
    <mergeCell ref="B204:N204"/>
    <mergeCell ref="A199:B199"/>
    <mergeCell ref="A201:B201"/>
    <mergeCell ref="A202:B202"/>
    <mergeCell ref="A203:B203"/>
    <mergeCell ref="A186:B186"/>
    <mergeCell ref="A187:B187"/>
    <mergeCell ref="A189:B189"/>
    <mergeCell ref="A190:B190"/>
    <mergeCell ref="A191:B191"/>
    <mergeCell ref="A198:B198"/>
    <mergeCell ref="A194:B194"/>
    <mergeCell ref="A172:B172"/>
    <mergeCell ref="A173:B173"/>
    <mergeCell ref="A175:B175"/>
    <mergeCell ref="A185:N185"/>
    <mergeCell ref="A188:N188"/>
    <mergeCell ref="B192:N192"/>
    <mergeCell ref="A193:N193"/>
    <mergeCell ref="A197:N197"/>
    <mergeCell ref="A182:N182"/>
    <mergeCell ref="A183:B183"/>
    <mergeCell ref="A184:B184"/>
    <mergeCell ref="A195:B195"/>
    <mergeCell ref="A196:B196"/>
    <mergeCell ref="A147:B147"/>
    <mergeCell ref="A148:B148"/>
    <mergeCell ref="A150:B150"/>
    <mergeCell ref="A151:B151"/>
    <mergeCell ref="A153:B153"/>
    <mergeCell ref="A154:B154"/>
    <mergeCell ref="A146:N146"/>
    <mergeCell ref="A149:N149"/>
    <mergeCell ref="A152:N152"/>
    <mergeCell ref="A155:N155"/>
    <mergeCell ref="B159:N159"/>
    <mergeCell ref="A160:N160"/>
    <mergeCell ref="A163:N163"/>
    <mergeCell ref="A167:N167"/>
    <mergeCell ref="A171:N171"/>
    <mergeCell ref="A174:N174"/>
    <mergeCell ref="A177:N177"/>
    <mergeCell ref="B181:N181"/>
    <mergeCell ref="A176:B176"/>
    <mergeCell ref="A178:B178"/>
    <mergeCell ref="A179:B179"/>
    <mergeCell ref="A180:B180"/>
    <mergeCell ref="A156:B156"/>
    <mergeCell ref="A157:B157"/>
    <mergeCell ref="A158:B158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9:B19"/>
    <mergeCell ref="A20:B20"/>
    <mergeCell ref="A21:B21"/>
    <mergeCell ref="A138:B138"/>
    <mergeCell ref="A141:B141"/>
    <mergeCell ref="A142:B142"/>
    <mergeCell ref="A144:B144"/>
    <mergeCell ref="A145:B145"/>
    <mergeCell ref="A130:B130"/>
    <mergeCell ref="A131:B131"/>
    <mergeCell ref="A133:B133"/>
    <mergeCell ref="A134:B134"/>
    <mergeCell ref="A136:B136"/>
    <mergeCell ref="A137:B137"/>
    <mergeCell ref="B139:N139"/>
    <mergeCell ref="A140:N140"/>
    <mergeCell ref="A143:N143"/>
    <mergeCell ref="A122:B122"/>
    <mergeCell ref="A123:B123"/>
    <mergeCell ref="A124:B124"/>
    <mergeCell ref="A125:B125"/>
    <mergeCell ref="A126:B126"/>
    <mergeCell ref="A128:B128"/>
    <mergeCell ref="A129:B129"/>
    <mergeCell ref="A34:N34"/>
    <mergeCell ref="A49:B49"/>
    <mergeCell ref="A51:B51"/>
    <mergeCell ref="A53:B53"/>
    <mergeCell ref="A54:B54"/>
    <mergeCell ref="A41:B41"/>
    <mergeCell ref="A42:B42"/>
    <mergeCell ref="A35:B35"/>
    <mergeCell ref="A46:B46"/>
    <mergeCell ref="A36:B36"/>
    <mergeCell ref="A38:B38"/>
    <mergeCell ref="A39:B39"/>
    <mergeCell ref="A40:B40"/>
    <mergeCell ref="A50:B50"/>
    <mergeCell ref="A37:N37"/>
    <mergeCell ref="B47:N47"/>
    <mergeCell ref="A48:N48"/>
    <mergeCell ref="A52:N52"/>
    <mergeCell ref="B22:N22"/>
    <mergeCell ref="A23:N23"/>
    <mergeCell ref="A24:B24"/>
    <mergeCell ref="A74:B74"/>
    <mergeCell ref="A77:B77"/>
    <mergeCell ref="A78:B78"/>
    <mergeCell ref="A63:B63"/>
    <mergeCell ref="A57:B57"/>
    <mergeCell ref="A58:B58"/>
    <mergeCell ref="A66:B66"/>
    <mergeCell ref="A55:B55"/>
    <mergeCell ref="A60:B60"/>
    <mergeCell ref="A61:B61"/>
    <mergeCell ref="A64:B64"/>
    <mergeCell ref="A67:B67"/>
    <mergeCell ref="A31:B31"/>
    <mergeCell ref="A32:B32"/>
    <mergeCell ref="A33:B33"/>
    <mergeCell ref="A25:B25"/>
    <mergeCell ref="A26:B26"/>
    <mergeCell ref="A28:B28"/>
    <mergeCell ref="A29:B29"/>
    <mergeCell ref="A27:N27"/>
    <mergeCell ref="A30:N30"/>
    <mergeCell ref="A114:B114"/>
    <mergeCell ref="A76:N76"/>
    <mergeCell ref="A82:N82"/>
    <mergeCell ref="A71:B71"/>
    <mergeCell ref="A56:N56"/>
    <mergeCell ref="A59:N59"/>
    <mergeCell ref="A62:N62"/>
    <mergeCell ref="A65:N65"/>
    <mergeCell ref="A68:N68"/>
    <mergeCell ref="A69:B69"/>
    <mergeCell ref="A70:B70"/>
    <mergeCell ref="A109:B109"/>
    <mergeCell ref="A101:B101"/>
    <mergeCell ref="A102:B102"/>
    <mergeCell ref="A103:B103"/>
    <mergeCell ref="A79:B79"/>
    <mergeCell ref="A80:B80"/>
    <mergeCell ref="B72:N72"/>
    <mergeCell ref="A73:N73"/>
    <mergeCell ref="A81:B81"/>
    <mergeCell ref="A75:B75"/>
    <mergeCell ref="A87:N87"/>
    <mergeCell ref="A91:N91"/>
    <mergeCell ref="A94:N94"/>
    <mergeCell ref="B86:N86"/>
    <mergeCell ref="E2:K2"/>
    <mergeCell ref="A108:B108"/>
    <mergeCell ref="A85:B85"/>
    <mergeCell ref="A83:B83"/>
    <mergeCell ref="A84:B84"/>
    <mergeCell ref="A1:N1"/>
    <mergeCell ref="A120:B120"/>
    <mergeCell ref="A97:B97"/>
    <mergeCell ref="A98:B98"/>
    <mergeCell ref="A90:B90"/>
    <mergeCell ref="A92:B92"/>
    <mergeCell ref="A93:B93"/>
    <mergeCell ref="A104:B104"/>
    <mergeCell ref="A106:B106"/>
    <mergeCell ref="A88:B88"/>
    <mergeCell ref="A89:B89"/>
    <mergeCell ref="A95:B95"/>
    <mergeCell ref="A96:B96"/>
    <mergeCell ref="B99:N99"/>
    <mergeCell ref="A100:N100"/>
    <mergeCell ref="A111:B111"/>
    <mergeCell ref="A112:B112"/>
    <mergeCell ref="A113:B113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2024-06-24T11:52:23Z</dcterms:modified>
</cp:coreProperties>
</file>