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 activeTab="1"/>
  </bookViews>
  <sheets>
    <sheet name="Реестр 244" sheetId="1" r:id="rId1"/>
    <sheet name="Реестр 414" sheetId="2" r:id="rId2"/>
  </sheets>
  <calcPr calcId="124519" refMode="R1C1"/>
</workbook>
</file>

<file path=xl/calcChain.xml><?xml version="1.0" encoding="utf-8"?>
<calcChain xmlns="http://schemas.openxmlformats.org/spreadsheetml/2006/main">
  <c r="F184" i="1"/>
  <c r="F135"/>
  <c r="F102"/>
  <c r="F47"/>
  <c r="A133"/>
  <c r="A134"/>
  <c r="A35"/>
  <c r="A36"/>
  <c r="A37" s="1"/>
  <c r="A38" s="1"/>
  <c r="A39" s="1"/>
  <c r="J173"/>
  <c r="J169"/>
  <c r="J172"/>
  <c r="J156"/>
  <c r="J155"/>
  <c r="I8" i="2"/>
  <c r="I7"/>
  <c r="F8"/>
  <c r="F7"/>
  <c r="J6"/>
  <c r="A6"/>
  <c r="J5"/>
  <c r="I184" i="1"/>
  <c r="A138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8" s="1"/>
  <c r="A159" s="1"/>
  <c r="A160" s="1"/>
  <c r="A161" s="1"/>
  <c r="A162" s="1"/>
  <c r="A163" s="1"/>
  <c r="A164" s="1"/>
  <c r="A165" s="1"/>
  <c r="A166" s="1"/>
  <c r="A167" s="1"/>
  <c r="A168" s="1"/>
  <c r="A171" s="1"/>
  <c r="A175" s="1"/>
  <c r="A176" s="1"/>
  <c r="A177" s="1"/>
  <c r="A178" s="1"/>
  <c r="A179" s="1"/>
  <c r="A180" s="1"/>
  <c r="A181" s="1"/>
  <c r="A182" s="1"/>
  <c r="A183" s="1"/>
  <c r="A105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J167"/>
  <c r="J165"/>
  <c r="J164"/>
  <c r="J166"/>
  <c r="J168"/>
  <c r="J170"/>
  <c r="J171"/>
  <c r="J174"/>
  <c r="J175"/>
  <c r="J176"/>
  <c r="J177"/>
  <c r="J178"/>
  <c r="J179"/>
  <c r="J180"/>
  <c r="J181"/>
  <c r="J182"/>
  <c r="J183"/>
  <c r="J160"/>
  <c r="J152"/>
  <c r="J147"/>
  <c r="J146"/>
  <c r="J141"/>
  <c r="J138"/>
  <c r="J139"/>
  <c r="J140"/>
  <c r="J142"/>
  <c r="J143"/>
  <c r="J144"/>
  <c r="J145"/>
  <c r="J148"/>
  <c r="J149"/>
  <c r="J150"/>
  <c r="J151"/>
  <c r="J153"/>
  <c r="J154"/>
  <c r="J157"/>
  <c r="J158"/>
  <c r="J159"/>
  <c r="J161"/>
  <c r="J162"/>
  <c r="J163"/>
  <c r="J137"/>
  <c r="J128"/>
  <c r="J110"/>
  <c r="I102"/>
  <c r="I47"/>
  <c r="I135"/>
  <c r="J127"/>
  <c r="J129"/>
  <c r="J130"/>
  <c r="J131"/>
  <c r="J132"/>
  <c r="J133"/>
  <c r="J134"/>
  <c r="J126"/>
  <c r="J125"/>
  <c r="J124"/>
  <c r="J123"/>
  <c r="J109"/>
  <c r="J105"/>
  <c r="J106"/>
  <c r="J107"/>
  <c r="J108"/>
  <c r="J111"/>
  <c r="J112"/>
  <c r="J113"/>
  <c r="J114"/>
  <c r="J115"/>
  <c r="J116"/>
  <c r="J117"/>
  <c r="J118"/>
  <c r="J119"/>
  <c r="J120"/>
  <c r="J121"/>
  <c r="J122"/>
  <c r="J104"/>
  <c r="J9"/>
  <c r="J100"/>
  <c r="J8"/>
  <c r="J101"/>
  <c r="J83"/>
  <c r="J95"/>
  <c r="J99"/>
  <c r="J92"/>
  <c r="J88"/>
  <c r="J56"/>
  <c r="J55"/>
  <c r="J94"/>
  <c r="J98"/>
  <c r="J73"/>
  <c r="J72"/>
  <c r="J64"/>
  <c r="J67"/>
  <c r="J58"/>
  <c r="J54"/>
  <c r="J49"/>
  <c r="J50"/>
  <c r="J51"/>
  <c r="J52"/>
  <c r="J53"/>
  <c r="J57"/>
  <c r="J59"/>
  <c r="J60"/>
  <c r="J61"/>
  <c r="J62"/>
  <c r="J63"/>
  <c r="J65"/>
  <c r="J66"/>
  <c r="J68"/>
  <c r="J69"/>
  <c r="J70"/>
  <c r="J71"/>
  <c r="J74"/>
  <c r="J75"/>
  <c r="J76"/>
  <c r="J78"/>
  <c r="J79"/>
  <c r="J80"/>
  <c r="J81"/>
  <c r="J82"/>
  <c r="J84"/>
  <c r="J85"/>
  <c r="J86"/>
  <c r="J87"/>
  <c r="J89"/>
  <c r="J90"/>
  <c r="J91"/>
  <c r="J93"/>
  <c r="J96"/>
  <c r="J97"/>
  <c r="J48"/>
  <c r="J5"/>
  <c r="J6"/>
  <c r="J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"/>
  <c r="A40" l="1"/>
  <c r="A41" s="1"/>
  <c r="A42" s="1"/>
  <c r="A43" s="1"/>
  <c r="A44" s="1"/>
  <c r="A45" s="1"/>
  <c r="A46" s="1"/>
  <c r="J184"/>
  <c r="J135"/>
  <c r="J102"/>
  <c r="F103"/>
  <c r="F136" s="1"/>
  <c r="F185" s="1"/>
  <c r="I103"/>
  <c r="I136" s="1"/>
  <c r="I185" s="1"/>
  <c r="J47"/>
  <c r="J185" l="1"/>
  <c r="J103"/>
  <c r="J136" s="1"/>
</calcChain>
</file>

<file path=xl/sharedStrings.xml><?xml version="1.0" encoding="utf-8"?>
<sst xmlns="http://schemas.openxmlformats.org/spreadsheetml/2006/main" count="885" uniqueCount="349">
  <si>
    <t>№ договора</t>
  </si>
  <si>
    <t>Дата заключения</t>
  </si>
  <si>
    <t>Источник финансирования</t>
  </si>
  <si>
    <t>Объект закупки</t>
  </si>
  <si>
    <t>Цена контракта</t>
  </si>
  <si>
    <t>Наименование поставщика</t>
  </si>
  <si>
    <t>ИКЗ</t>
  </si>
  <si>
    <t>Способ определения поставщика</t>
  </si>
  <si>
    <t>№ п/п</t>
  </si>
  <si>
    <t>Администрация Мирского сельского поселения Кавказского района</t>
  </si>
  <si>
    <t xml:space="preserve">Номер и дата документа, подтверждающего основание заключения контракта </t>
  </si>
  <si>
    <t>193233201096923320100100010010000244</t>
  </si>
  <si>
    <t>ДП-03-01/2019</t>
  </si>
  <si>
    <t>ООО "Крокус"</t>
  </si>
  <si>
    <t>Газ сжиженный</t>
  </si>
  <si>
    <t>Местный бюджет</t>
  </si>
  <si>
    <t>ДП-04-01/2019</t>
  </si>
  <si>
    <t>ДП-05-01/2019</t>
  </si>
  <si>
    <t>360102/23030600102</t>
  </si>
  <si>
    <t>ПАО  "ТНс  энерго Кубань"</t>
  </si>
  <si>
    <t>Электроэнергия</t>
  </si>
  <si>
    <t>25-11-01306/19</t>
  </si>
  <si>
    <t>ООО "Газпром межрегионгаз Краснодар"</t>
  </si>
  <si>
    <t>Порставка газа</t>
  </si>
  <si>
    <t>ПАО "Ростелеком"</t>
  </si>
  <si>
    <t>Услуга связи</t>
  </si>
  <si>
    <t>989-1</t>
  </si>
  <si>
    <t>Интернет</t>
  </si>
  <si>
    <t>989-Б21</t>
  </si>
  <si>
    <t>Междугородная связь</t>
  </si>
  <si>
    <t>06/55 ВЗС/СМЭВ</t>
  </si>
  <si>
    <t>предоставление сертификата по обслуж. ПО ViPNet Client</t>
  </si>
  <si>
    <t>Государственное унитарное предприятие Краснодарского края "Центр информационных технологий"</t>
  </si>
  <si>
    <t>108</t>
  </si>
  <si>
    <t>Обслуживание ПП АРМ "Муниципал"</t>
  </si>
  <si>
    <t>ООО "Изумруд"</t>
  </si>
  <si>
    <t>28 КР/170-ТП-19</t>
  </si>
  <si>
    <t>Обслуживание ПО АС "Бюджет"</t>
  </si>
  <si>
    <t>ООО "НПО "Криста" филиал №6 в г. Краснодаре</t>
  </si>
  <si>
    <t>право использования программы "КЭП для Росреестра" 12 мес.</t>
  </si>
  <si>
    <t>15950006/19УЦ</t>
  </si>
  <si>
    <t>АО "ПФ "СКБ Контур"</t>
  </si>
  <si>
    <t>25</t>
  </si>
  <si>
    <t>предрейсовый медосмотр водителя)</t>
  </si>
  <si>
    <t>ГБУЗ "КЦРБ" МЗ КК</t>
  </si>
  <si>
    <t>3</t>
  </si>
  <si>
    <t>147-19</t>
  </si>
  <si>
    <t>б/н</t>
  </si>
  <si>
    <t>тех.обслуживание пожарной сигнализации</t>
  </si>
  <si>
    <t>ООО "Ника"</t>
  </si>
  <si>
    <t>транспортировка ТКО</t>
  </si>
  <si>
    <t>ООО "Перспектива"</t>
  </si>
  <si>
    <t>бензин АИ-92</t>
  </si>
  <si>
    <t>ООО "Транспорт"</t>
  </si>
  <si>
    <t>вступительный взнос по мини-футболу</t>
  </si>
  <si>
    <t>Местная общественная организация "Футбольный клуб "Локомотив" Кавказского района</t>
  </si>
  <si>
    <t>09-19</t>
  </si>
  <si>
    <t>ООО "Кавказ-эко"</t>
  </si>
  <si>
    <t>Транспортировка ТКО</t>
  </si>
  <si>
    <t>4</t>
  </si>
  <si>
    <t>ИП Браткова Наталья Анатольевна</t>
  </si>
  <si>
    <t>Флаг Мирское СП</t>
  </si>
  <si>
    <t>5</t>
  </si>
  <si>
    <t>Замена изображения на световом коробе "Герб"</t>
  </si>
  <si>
    <t>МУП "Мирское"</t>
  </si>
  <si>
    <t>Расчистка дорог от снега</t>
  </si>
  <si>
    <t>2</t>
  </si>
  <si>
    <t>29</t>
  </si>
  <si>
    <t>ООО "Огни Кубани"</t>
  </si>
  <si>
    <t>Публикация информационного материала</t>
  </si>
  <si>
    <t>33</t>
  </si>
  <si>
    <t>ИП Коржова Инна Викторовна</t>
  </si>
  <si>
    <t>Хоз.товары</t>
  </si>
  <si>
    <t>ДП-36-01/2019</t>
  </si>
  <si>
    <t>бензин АИ-92 Регуляр</t>
  </si>
  <si>
    <t>Бензин-92</t>
  </si>
  <si>
    <t>8</t>
  </si>
  <si>
    <t>ПАО "Крайресурс"</t>
  </si>
  <si>
    <t>Тех.заключения на объекты ЖКХ</t>
  </si>
  <si>
    <t>88</t>
  </si>
  <si>
    <t>12</t>
  </si>
  <si>
    <t>Производственный кооператив "Вега"</t>
  </si>
  <si>
    <t>Проектирование уличного освещения</t>
  </si>
  <si>
    <t>53</t>
  </si>
  <si>
    <t>ООО"Юником"</t>
  </si>
  <si>
    <t>Автоматизированное рабочее место</t>
  </si>
  <si>
    <t>55</t>
  </si>
  <si>
    <t>ООО "Кавказская типография"</t>
  </si>
  <si>
    <t>Изготовление СМИ "Голос"</t>
  </si>
  <si>
    <t>48</t>
  </si>
  <si>
    <t>МУП "УКС"</t>
  </si>
  <si>
    <t>Перерасчет сметной документации</t>
  </si>
  <si>
    <t>40</t>
  </si>
  <si>
    <t>ИП Суслопарова Ольга Анатольевна</t>
  </si>
  <si>
    <t>Создание WEB сайта</t>
  </si>
  <si>
    <t>484</t>
  </si>
  <si>
    <t>ООО "Фрегат"</t>
  </si>
  <si>
    <t>Изготовление дорожных знаков</t>
  </si>
  <si>
    <t>1</t>
  </si>
  <si>
    <t>ИП Фурник Владимир Борисович</t>
  </si>
  <si>
    <t>Заправка картриджей</t>
  </si>
  <si>
    <t>19</t>
  </si>
  <si>
    <t>ООО "Ризо -М"</t>
  </si>
  <si>
    <t>Наградная атрибутика</t>
  </si>
  <si>
    <t>175</t>
  </si>
  <si>
    <t>91</t>
  </si>
  <si>
    <t>ООО "Вишневский"</t>
  </si>
  <si>
    <t>ГПС</t>
  </si>
  <si>
    <t>213</t>
  </si>
  <si>
    <t>59</t>
  </si>
  <si>
    <t>ИП Белоус Павел Николаевич</t>
  </si>
  <si>
    <t>Ремонт системного блока</t>
  </si>
  <si>
    <t>Исполнение контракта</t>
  </si>
  <si>
    <t>Не освоено</t>
  </si>
  <si>
    <t>27</t>
  </si>
  <si>
    <t>ИП Айвозян Оганес Леваович</t>
  </si>
  <si>
    <t>Ямочный ремонт фсфальтобетонного покрытия в п. Мирском по ул. Ленина от д.1 до д.99</t>
  </si>
  <si>
    <t>Ремонт гравийных дорог Мирского с/п ул. Суворова, Советская, Мира</t>
  </si>
  <si>
    <t>30</t>
  </si>
  <si>
    <t>Ямочный ремонт фсфальтобетонного покрытия в п. Мирском по ул. Ленина от д.99 до пер.Центрального</t>
  </si>
  <si>
    <t>ДП-41-04/2019</t>
  </si>
  <si>
    <t>ДП-42-04/2019</t>
  </si>
  <si>
    <t>ДП-43-04/2019</t>
  </si>
  <si>
    <t>ООО "Метрополь"</t>
  </si>
  <si>
    <t>Поставка ГПС</t>
  </si>
  <si>
    <t>Ремонт гравийных дорог Мирского с/п ул. Ленина, Степная, пер. Пионерский</t>
  </si>
  <si>
    <t>ИП Черкашин Александр Владимирович</t>
  </si>
  <si>
    <t>Доставка башни Рожновского</t>
  </si>
  <si>
    <t>МАУ МТРК "Кропоткин"</t>
  </si>
  <si>
    <t>Изготовление и трансляция информационного материала</t>
  </si>
  <si>
    <t>Изготовление сметной документации по объекту: "Ямочный ремонт фсфальтобетонного покрытия в п. Мирском по ул. Ленина от д.1 до д.99"</t>
  </si>
  <si>
    <t>Изготовление сметной документации по объекту: "Ямочный ремонт фсфальтобетонного покрытия в п. Мирском по ул. Ленина от д.99 до пер. Центрального"</t>
  </si>
  <si>
    <t>ДП-71-04/2019</t>
  </si>
  <si>
    <t>Бензин АИ-92</t>
  </si>
  <si>
    <t>51-19</t>
  </si>
  <si>
    <t>ООО "Кавказ - ЭКО"</t>
  </si>
  <si>
    <t>Изготовление металлокаркаса</t>
  </si>
  <si>
    <t>ООО "Кабинет"</t>
  </si>
  <si>
    <t>Канц. Товары</t>
  </si>
  <si>
    <t>Флеш- диск USB</t>
  </si>
  <si>
    <t>ИП Бугаев Анатолий Николаевич</t>
  </si>
  <si>
    <t>Изготовление заключение о возможном доступе маломобильных групп населения</t>
  </si>
  <si>
    <t>04-05/12</t>
  </si>
  <si>
    <t>3/9-2019-26</t>
  </si>
  <si>
    <t>ФГУП "Почта России"</t>
  </si>
  <si>
    <t>Конверты</t>
  </si>
  <si>
    <t>227-ЭК</t>
  </si>
  <si>
    <t>ИП Яблонская Надежда Анатольевна</t>
  </si>
  <si>
    <t>Составление отчета 2ТП</t>
  </si>
  <si>
    <t>Изготовление сметной документации по установки водонапорной башни</t>
  </si>
  <si>
    <t>10120088/19</t>
  </si>
  <si>
    <t>право использования программы "Контур Экстерн"</t>
  </si>
  <si>
    <t>Установка водонапорной башни</t>
  </si>
  <si>
    <t>Короб архивный</t>
  </si>
  <si>
    <t>Ассоциация "Совет МО КК"</t>
  </si>
  <si>
    <t>Подписка на журнал "Местное самоуправление"</t>
  </si>
  <si>
    <t>Установка дорожных знаков</t>
  </si>
  <si>
    <t>ДП-72-04/2019</t>
  </si>
  <si>
    <t>ДП-73-04/2019</t>
  </si>
  <si>
    <t xml:space="preserve">Ремонт МФУ </t>
  </si>
  <si>
    <t>Лампы</t>
  </si>
  <si>
    <t>ПК Вега</t>
  </si>
  <si>
    <t>Монтаж наружного освещения</t>
  </si>
  <si>
    <t>04-05/15</t>
  </si>
  <si>
    <t>56-19</t>
  </si>
  <si>
    <t>Вывоз ТБО</t>
  </si>
  <si>
    <t>О-381/15</t>
  </si>
  <si>
    <t>ФГБОУ ВО "Кубанский аграрный университет им И.Т.Трубилина"</t>
  </si>
  <si>
    <t>Обучение по охране труда</t>
  </si>
  <si>
    <t>221</t>
  </si>
  <si>
    <t>Союз Кропоткинская межрайонная ТПП</t>
  </si>
  <si>
    <t>Определение тех.сосотояния имущества</t>
  </si>
  <si>
    <t>153</t>
  </si>
  <si>
    <t>Изготовление щитка дорожного знака</t>
  </si>
  <si>
    <t>56</t>
  </si>
  <si>
    <t>ИП Байков Алексей александрович</t>
  </si>
  <si>
    <t>Прокол из труб ПЭ</t>
  </si>
  <si>
    <t>157</t>
  </si>
  <si>
    <t>ООО "Кубань пласт"</t>
  </si>
  <si>
    <t>Детали трубопровода</t>
  </si>
  <si>
    <t>677</t>
  </si>
  <si>
    <t>ИП Шурупов Николай Николаевич</t>
  </si>
  <si>
    <t>Колонки</t>
  </si>
  <si>
    <t>369</t>
  </si>
  <si>
    <t>615</t>
  </si>
  <si>
    <t>451</t>
  </si>
  <si>
    <t>57-19</t>
  </si>
  <si>
    <t>220</t>
  </si>
  <si>
    <t>Строительный контроль по объекту: "Прокол из труб ПЭ"</t>
  </si>
  <si>
    <t>ИП Севостьянова Александра Владимировича</t>
  </si>
  <si>
    <t xml:space="preserve">Труба полиэтиленовая d 50 SDR 11 </t>
  </si>
  <si>
    <t>ОА "Газпром газораспределение Краснодар"</t>
  </si>
  <si>
    <t>АО "Газпром газораспределение Краснодар"</t>
  </si>
  <si>
    <t>Тех.обслуживание газопровода в п. Комсомольском</t>
  </si>
  <si>
    <t>227</t>
  </si>
  <si>
    <t>Строительный контроль по объекту "Капитальный ремонт системы водоснабжения Мирского сельского поселения"</t>
  </si>
  <si>
    <t>32</t>
  </si>
  <si>
    <t>ИП Будник Андрей петрович</t>
  </si>
  <si>
    <t>товары</t>
  </si>
  <si>
    <t>Итого за квартал</t>
  </si>
  <si>
    <t>ИТОГО за полугодие</t>
  </si>
  <si>
    <t>389</t>
  </si>
  <si>
    <t>40306-18-00480770-1</t>
  </si>
  <si>
    <t>ПАО "Кубаньэнерго"</t>
  </si>
  <si>
    <t>Технологическое присоединение</t>
  </si>
  <si>
    <t>МММ5020791020</t>
  </si>
  <si>
    <t>Страховое публичное акционерное общество "РЕСО-Гарантия"</t>
  </si>
  <si>
    <t>Страховка ОСАГО</t>
  </si>
  <si>
    <t>ДП-80-07/2019</t>
  </si>
  <si>
    <t>ООО "КРОКУС"</t>
  </si>
  <si>
    <t>ДП-81-07/2019</t>
  </si>
  <si>
    <t>ДП-82-07/2019</t>
  </si>
  <si>
    <t>Ремонт системы водоснабжения в п. Мирском, от ул. Советской №69 до ул. Есенина, 17</t>
  </si>
  <si>
    <t>180</t>
  </si>
  <si>
    <t>Заправка картриджа</t>
  </si>
  <si>
    <t>АК-КВ-1/19</t>
  </si>
  <si>
    <t>ООО "Академия стратегического управления"</t>
  </si>
  <si>
    <t>Обучение "Профилактика и противодействие коррупции"</t>
  </si>
  <si>
    <t>ТФ-5.2.-33/18-805/19</t>
  </si>
  <si>
    <t>Тех.обслуживание газового оборудования в администрации сельского поселения</t>
  </si>
  <si>
    <t>241</t>
  </si>
  <si>
    <t>Изготовление официального печатного издания СМИ "Голос"</t>
  </si>
  <si>
    <t>206</t>
  </si>
  <si>
    <t>Изготовление плаката</t>
  </si>
  <si>
    <t>06/1018-Д</t>
  </si>
  <si>
    <t>ГУП КК "ЦИТ"</t>
  </si>
  <si>
    <t>Дистрибутов ПО</t>
  </si>
  <si>
    <t>04-05/24</t>
  </si>
  <si>
    <t>ИП Безрукова Елена Анатольевна</t>
  </si>
  <si>
    <t>Внесение изменений в проектную документацию по объекту: "Распределительный газопроводнизкого давленияпо адресу "Краснодарский край, Кавказский район, п. Мирской, ул.Комсомольская"</t>
  </si>
  <si>
    <t>399</t>
  </si>
  <si>
    <t>ООО "КавказЭко"</t>
  </si>
  <si>
    <t>Транспортировка ТКО (июль)</t>
  </si>
  <si>
    <t>469</t>
  </si>
  <si>
    <t>Транспортировка ТКО  (Август)</t>
  </si>
  <si>
    <t>580</t>
  </si>
  <si>
    <t>ООО "Редакция газеты "Огни Кубани"</t>
  </si>
  <si>
    <t>публикация в газете</t>
  </si>
  <si>
    <t>ИП Даниелян Артур Вардгесович</t>
  </si>
  <si>
    <t>Проведение подготовительных работ в полосе отвода дороги по объекту: п.Мирской, ул. Самодеева, протяженностью 157м.</t>
  </si>
  <si>
    <t>418</t>
  </si>
  <si>
    <t>Изготовление сметной документации по объекту: "Проведение подготовительных работ в полосе отвода дороги по объекту: п.Мирской, ул. Самодеева, протяженностью 157м."</t>
  </si>
  <si>
    <t>5.2.-934/19</t>
  </si>
  <si>
    <t>выдача копий архивных документов на объекты (газопровод высокого давления от ул. Ленина до ГРП-3)</t>
  </si>
  <si>
    <t>ТФ - 5.2.-47/18-933/19</t>
  </si>
  <si>
    <t>Тех.обслуживание газопровода по ул. Дзержинской</t>
  </si>
  <si>
    <t>ТФ - 5.2.-47/18-932/19</t>
  </si>
  <si>
    <t>Тех.обслуживание газопровода по ул. Октябрьской</t>
  </si>
  <si>
    <t>ТФ - 5.2.-47/18-931/19</t>
  </si>
  <si>
    <t>1693</t>
  </si>
  <si>
    <t>ИП Саввон татьяна Геннадьевна</t>
  </si>
  <si>
    <t>Банер с люверсами р-р 3*3 м</t>
  </si>
  <si>
    <t>645</t>
  </si>
  <si>
    <t>10120054/19УЦ</t>
  </si>
  <si>
    <t>АО "Производственная фирма "СКБ Контур"</t>
  </si>
  <si>
    <t>Право пользования программ для ЭВМ "Квалифицированный классик"</t>
  </si>
  <si>
    <t>166-К</t>
  </si>
  <si>
    <t>ООО "Новация-АТВ"</t>
  </si>
  <si>
    <t>Обучение "Бух.учет и налогооблажение"</t>
  </si>
  <si>
    <t>97-П</t>
  </si>
  <si>
    <t>ИП Лутков Дмитрий Алексеевич</t>
  </si>
  <si>
    <t>Составление паспортов на артскважины</t>
  </si>
  <si>
    <t>Союз "КМТПП"</t>
  </si>
  <si>
    <t>Тех.заключение на трактор МТЗ-80"</t>
  </si>
  <si>
    <t>539</t>
  </si>
  <si>
    <t>Тех. надзор за работами по объекту:"Ремонт ул. Ленина от ПК 0+00 до ПК 3+72 в п. Мирском""</t>
  </si>
  <si>
    <t>ИТОГО за квартал:</t>
  </si>
  <si>
    <t>ИТОГО за 9 месяцев:</t>
  </si>
  <si>
    <t>509</t>
  </si>
  <si>
    <t>71-19</t>
  </si>
  <si>
    <r>
      <t>РЕЕСТР КОНТРАКТОВ 
за 2019г.</t>
    </r>
    <r>
      <rPr>
        <sz val="11"/>
        <rFont val="Times New Roman"/>
        <family val="1"/>
        <charset val="204"/>
      </rPr>
      <t>.</t>
    </r>
  </si>
  <si>
    <t>ДП-106-10/2019</t>
  </si>
  <si>
    <t>79-19</t>
  </si>
  <si>
    <t>586</t>
  </si>
  <si>
    <t>Изготовление сметной документации "Ремонт дорог в гравийном исполнении в п. Мирском"</t>
  </si>
  <si>
    <t>272</t>
  </si>
  <si>
    <t>Ремонт дорог в гравийном исполнении</t>
  </si>
  <si>
    <t>162</t>
  </si>
  <si>
    <t>ООО "Система"</t>
  </si>
  <si>
    <t>Работы по устройству гидранта в п. Мирском</t>
  </si>
  <si>
    <t>354</t>
  </si>
  <si>
    <t>711</t>
  </si>
  <si>
    <t>ДП-129-10/2019</t>
  </si>
  <si>
    <t>250</t>
  </si>
  <si>
    <t>ИП Бокарюченко Сергей Григорьевич</t>
  </si>
  <si>
    <t>Нанесение дорожной разметки в п. Мирском</t>
  </si>
  <si>
    <t>87</t>
  </si>
  <si>
    <t>НАО Крайресурс</t>
  </si>
  <si>
    <t>Тех.заключение на объекты ЖКХ</t>
  </si>
  <si>
    <t>525</t>
  </si>
  <si>
    <t>Ремонт дорог по безопасности дорожного движения в п. Мирском</t>
  </si>
  <si>
    <t>ТФ 5.2.-47/18-1178/19</t>
  </si>
  <si>
    <t>ОАО "Краснодаркрайгаз"</t>
  </si>
  <si>
    <t>тех.обслуживание газопровода по пер. Базарному</t>
  </si>
  <si>
    <t>ТФ 5.2.-47/18-1182/19</t>
  </si>
  <si>
    <t>тех.обслуживание газопровода ГРП по пер. Курганному</t>
  </si>
  <si>
    <t>ТФ 5.2.-47/18-1179/19</t>
  </si>
  <si>
    <t>тех.обслуживание газопровода по ул. Ленина до ГРП</t>
  </si>
  <si>
    <t>396</t>
  </si>
  <si>
    <t>80-19</t>
  </si>
  <si>
    <t>ДП-107-10/2019</t>
  </si>
  <si>
    <t>ДП-131-11/2019</t>
  </si>
  <si>
    <t>Изготовление информационного материала</t>
  </si>
  <si>
    <t>Изготовление сметной документации "Ямочный ремонт дорог в п. Мирском"</t>
  </si>
  <si>
    <t>Изготовление сметной документации "Ремонт дорог  в п. Мирском"</t>
  </si>
  <si>
    <t xml:space="preserve">Проведение подготовительных работ в полосе отвода дороги </t>
  </si>
  <si>
    <t>Кропоткинская межрайонная ТПП</t>
  </si>
  <si>
    <t>Заключение на объекты имущества</t>
  </si>
  <si>
    <t>Съемка и монтаж, трансляция видеоматериала</t>
  </si>
  <si>
    <t>04-05/45</t>
  </si>
  <si>
    <t>450</t>
  </si>
  <si>
    <t>952</t>
  </si>
  <si>
    <t>ИП Терещенко Артем Олегович</t>
  </si>
  <si>
    <t>Спорт инвентарь</t>
  </si>
  <si>
    <t>356</t>
  </si>
  <si>
    <t>Ямочный ремонт автомобильных дорог</t>
  </si>
  <si>
    <t>81-19</t>
  </si>
  <si>
    <t>897</t>
  </si>
  <si>
    <t>105</t>
  </si>
  <si>
    <t>ПК "Вега"</t>
  </si>
  <si>
    <t>Проектирование наружного освещения пер. школьного п. Мирского</t>
  </si>
  <si>
    <t>110</t>
  </si>
  <si>
    <t>1090</t>
  </si>
  <si>
    <t>Погрузочные работы</t>
  </si>
  <si>
    <t>45</t>
  </si>
  <si>
    <t>Доставка трубы</t>
  </si>
  <si>
    <t>ИП Бобух Владимир Николаевич</t>
  </si>
  <si>
    <t>Смесь пескосоляная</t>
  </si>
  <si>
    <t>116</t>
  </si>
  <si>
    <t>Рытье траншеи</t>
  </si>
  <si>
    <t>1556</t>
  </si>
  <si>
    <t>Призы</t>
  </si>
  <si>
    <t>190</t>
  </si>
  <si>
    <t>71</t>
  </si>
  <si>
    <t>ВСЕГО за год</t>
  </si>
  <si>
    <t>75</t>
  </si>
  <si>
    <t>ООО "Геокомпроект"</t>
  </si>
  <si>
    <t>Строительство распределительного газопровода по пер. Первомайскому в п. Мирском</t>
  </si>
  <si>
    <t>Всего за год</t>
  </si>
  <si>
    <t>40306-19-00533146-1</t>
  </si>
  <si>
    <t>Изготовление тех.условий</t>
  </si>
  <si>
    <t>40306-19-00533144-1</t>
  </si>
  <si>
    <t>15-к</t>
  </si>
  <si>
    <t>ИП Карабановская О.</t>
  </si>
  <si>
    <t>Постановка на учет объекта</t>
  </si>
  <si>
    <t>ДП-108-10/2019</t>
  </si>
  <si>
    <t>43</t>
  </si>
  <si>
    <t>ИП Горлова Екатерина Александровна</t>
  </si>
  <si>
    <t>Изготовление сметной документации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</si>
</sst>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rgb="FF000000"/>
      <name val="Calibri"/>
    </font>
    <font>
      <b/>
      <sz val="1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4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" fillId="0" borderId="9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2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/>
    <xf numFmtId="4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" fontId="5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3"/>
  <sheetViews>
    <sheetView zoomScale="90" zoomScaleNormal="90" workbookViewId="0">
      <pane ySplit="3" topLeftCell="A179" activePane="bottomLeft" state="frozen"/>
      <selection pane="bottomLeft" activeCell="A47" sqref="A47:XFD47"/>
    </sheetView>
  </sheetViews>
  <sheetFormatPr defaultColWidth="12.5703125" defaultRowHeight="15" customHeight="1"/>
  <cols>
    <col min="1" max="1" width="7.42578125" style="40" customWidth="1"/>
    <col min="2" max="2" width="20.85546875" customWidth="1"/>
    <col min="3" max="3" width="22.5703125" style="2" customWidth="1"/>
    <col min="4" max="4" width="17.28515625" customWidth="1"/>
    <col min="5" max="5" width="24.42578125" customWidth="1"/>
    <col min="6" max="6" width="14.140625" customWidth="1"/>
    <col min="7" max="7" width="17.85546875" customWidth="1"/>
    <col min="8" max="8" width="37.5703125" customWidth="1"/>
    <col min="9" max="9" width="16.28515625" style="2" customWidth="1"/>
    <col min="10" max="10" width="13.85546875" style="2" customWidth="1"/>
    <col min="11" max="11" width="25.28515625" customWidth="1"/>
    <col min="12" max="12" width="31.85546875" customWidth="1"/>
    <col min="13" max="20" width="7" customWidth="1"/>
    <col min="21" max="29" width="11" customWidth="1"/>
  </cols>
  <sheetData>
    <row r="1" spans="1:25" ht="65.25" customHeight="1">
      <c r="A1" s="76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47.25" customHeight="1">
      <c r="A2" s="78" t="s">
        <v>270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s="5" customFormat="1" ht="49.5" customHeight="1">
      <c r="A3" s="36" t="s">
        <v>8</v>
      </c>
      <c r="B3" s="7" t="s">
        <v>0</v>
      </c>
      <c r="C3" s="7" t="s">
        <v>5</v>
      </c>
      <c r="D3" s="7" t="s">
        <v>1</v>
      </c>
      <c r="E3" s="7" t="s">
        <v>3</v>
      </c>
      <c r="F3" s="7" t="s">
        <v>4</v>
      </c>
      <c r="G3" s="8" t="s">
        <v>2</v>
      </c>
      <c r="H3" s="7" t="s">
        <v>6</v>
      </c>
      <c r="I3" s="7" t="s">
        <v>112</v>
      </c>
      <c r="J3" s="7" t="s">
        <v>113</v>
      </c>
      <c r="K3" s="7" t="s">
        <v>7</v>
      </c>
      <c r="L3" s="9" t="s">
        <v>10</v>
      </c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6" customHeight="1">
      <c r="A4" s="37">
        <v>1</v>
      </c>
      <c r="B4" s="10" t="s">
        <v>12</v>
      </c>
      <c r="C4" s="11" t="s">
        <v>13</v>
      </c>
      <c r="D4" s="11">
        <v>43466</v>
      </c>
      <c r="E4" s="12" t="s">
        <v>14</v>
      </c>
      <c r="F4" s="30">
        <v>12400</v>
      </c>
      <c r="G4" s="12" t="s">
        <v>15</v>
      </c>
      <c r="H4" s="14" t="s">
        <v>11</v>
      </c>
      <c r="I4" s="43">
        <v>12400</v>
      </c>
      <c r="J4" s="26">
        <f>F4-I4</f>
        <v>0</v>
      </c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36" customHeight="1">
      <c r="A5" s="38">
        <f>A4+1</f>
        <v>2</v>
      </c>
      <c r="B5" s="10" t="s">
        <v>16</v>
      </c>
      <c r="C5" s="11" t="s">
        <v>13</v>
      </c>
      <c r="D5" s="11">
        <v>43466</v>
      </c>
      <c r="E5" s="12" t="s">
        <v>14</v>
      </c>
      <c r="F5" s="30">
        <v>12400</v>
      </c>
      <c r="G5" s="12" t="s">
        <v>15</v>
      </c>
      <c r="H5" s="14" t="s">
        <v>11</v>
      </c>
      <c r="I5" s="43">
        <v>12400</v>
      </c>
      <c r="J5" s="26">
        <f t="shared" ref="J5:J46" si="0">F5-I5</f>
        <v>0</v>
      </c>
      <c r="K5" s="16"/>
      <c r="L5" s="1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5" customHeight="1">
      <c r="A6" s="38">
        <f t="shared" ref="A6:A46" si="1">A5+1</f>
        <v>3</v>
      </c>
      <c r="B6" s="10" t="s">
        <v>17</v>
      </c>
      <c r="C6" s="11" t="s">
        <v>13</v>
      </c>
      <c r="D6" s="11">
        <v>43466</v>
      </c>
      <c r="E6" s="12" t="s">
        <v>14</v>
      </c>
      <c r="F6" s="30">
        <v>12400</v>
      </c>
      <c r="G6" s="12" t="s">
        <v>15</v>
      </c>
      <c r="H6" s="14" t="s">
        <v>11</v>
      </c>
      <c r="I6" s="43">
        <v>12400</v>
      </c>
      <c r="J6" s="26">
        <f t="shared" si="0"/>
        <v>0</v>
      </c>
      <c r="K6" s="16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34.5" customHeight="1">
      <c r="A7" s="38">
        <f t="shared" si="1"/>
        <v>4</v>
      </c>
      <c r="B7" s="17" t="s">
        <v>18</v>
      </c>
      <c r="C7" s="11" t="s">
        <v>19</v>
      </c>
      <c r="D7" s="11">
        <v>43474</v>
      </c>
      <c r="E7" s="12" t="s">
        <v>20</v>
      </c>
      <c r="F7" s="30">
        <v>95758.720000000001</v>
      </c>
      <c r="G7" s="12" t="s">
        <v>15</v>
      </c>
      <c r="H7" s="14" t="s">
        <v>11</v>
      </c>
      <c r="I7" s="43">
        <v>95758.720000000001</v>
      </c>
      <c r="J7" s="26">
        <f t="shared" si="0"/>
        <v>0</v>
      </c>
      <c r="K7" s="16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s="2" customFormat="1" ht="34.5" customHeight="1">
      <c r="A8" s="38">
        <f t="shared" si="1"/>
        <v>5</v>
      </c>
      <c r="B8" s="17" t="s">
        <v>18</v>
      </c>
      <c r="C8" s="11" t="s">
        <v>19</v>
      </c>
      <c r="D8" s="11">
        <v>43109</v>
      </c>
      <c r="E8" s="12" t="s">
        <v>20</v>
      </c>
      <c r="F8" s="30">
        <v>4571.25</v>
      </c>
      <c r="G8" s="12" t="s">
        <v>15</v>
      </c>
      <c r="H8" s="14" t="s">
        <v>11</v>
      </c>
      <c r="I8" s="43">
        <v>4571.25</v>
      </c>
      <c r="J8" s="26">
        <f t="shared" si="0"/>
        <v>0</v>
      </c>
      <c r="K8" s="16"/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s="2" customFormat="1" ht="34.5" customHeight="1">
      <c r="A9" s="38">
        <f t="shared" si="1"/>
        <v>6</v>
      </c>
      <c r="B9" s="17" t="s">
        <v>202</v>
      </c>
      <c r="C9" s="11" t="s">
        <v>203</v>
      </c>
      <c r="D9" s="11">
        <v>43447</v>
      </c>
      <c r="E9" s="12" t="s">
        <v>204</v>
      </c>
      <c r="F9" s="30">
        <v>550</v>
      </c>
      <c r="G9" s="12" t="s">
        <v>15</v>
      </c>
      <c r="H9" s="14" t="s">
        <v>11</v>
      </c>
      <c r="I9" s="43">
        <v>550</v>
      </c>
      <c r="J9" s="26">
        <f t="shared" si="0"/>
        <v>0</v>
      </c>
      <c r="K9" s="16"/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ht="48" customHeight="1">
      <c r="A10" s="38">
        <f t="shared" si="1"/>
        <v>7</v>
      </c>
      <c r="B10" s="17" t="s">
        <v>21</v>
      </c>
      <c r="C10" s="11" t="s">
        <v>22</v>
      </c>
      <c r="D10" s="11">
        <v>43474</v>
      </c>
      <c r="E10" s="12" t="s">
        <v>23</v>
      </c>
      <c r="F10" s="30">
        <v>27227.83</v>
      </c>
      <c r="G10" s="12" t="s">
        <v>15</v>
      </c>
      <c r="H10" s="14" t="s">
        <v>11</v>
      </c>
      <c r="I10" s="43">
        <v>27227.83</v>
      </c>
      <c r="J10" s="26">
        <f t="shared" si="0"/>
        <v>0</v>
      </c>
      <c r="K10" s="16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15" customHeight="1">
      <c r="A11" s="38">
        <f t="shared" si="1"/>
        <v>8</v>
      </c>
      <c r="B11" s="18">
        <v>989</v>
      </c>
      <c r="C11" s="11" t="s">
        <v>24</v>
      </c>
      <c r="D11" s="11">
        <v>43474</v>
      </c>
      <c r="E11" s="12" t="s">
        <v>25</v>
      </c>
      <c r="F11" s="30">
        <v>30000</v>
      </c>
      <c r="G11" s="12" t="s">
        <v>15</v>
      </c>
      <c r="H11" s="14" t="s">
        <v>11</v>
      </c>
      <c r="I11" s="43">
        <v>28308.52</v>
      </c>
      <c r="J11" s="26">
        <f t="shared" si="0"/>
        <v>1691.4799999999996</v>
      </c>
      <c r="K11" s="16"/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15" customHeight="1">
      <c r="A12" s="38">
        <f t="shared" si="1"/>
        <v>9</v>
      </c>
      <c r="B12" s="18" t="s">
        <v>26</v>
      </c>
      <c r="C12" s="11" t="s">
        <v>24</v>
      </c>
      <c r="D12" s="11">
        <v>43474</v>
      </c>
      <c r="E12" s="12" t="s">
        <v>27</v>
      </c>
      <c r="F12" s="30">
        <v>24998.07</v>
      </c>
      <c r="G12" s="12" t="s">
        <v>15</v>
      </c>
      <c r="H12" s="14" t="s">
        <v>11</v>
      </c>
      <c r="I12" s="43">
        <v>24998.07</v>
      </c>
      <c r="J12" s="26">
        <f t="shared" si="0"/>
        <v>0</v>
      </c>
      <c r="K12" s="16"/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41.25" customHeight="1">
      <c r="A13" s="38">
        <f t="shared" si="1"/>
        <v>10</v>
      </c>
      <c r="B13" s="18" t="s">
        <v>28</v>
      </c>
      <c r="C13" s="11" t="s">
        <v>24</v>
      </c>
      <c r="D13" s="11">
        <v>43474</v>
      </c>
      <c r="E13" s="12" t="s">
        <v>29</v>
      </c>
      <c r="F13" s="30">
        <v>902.64</v>
      </c>
      <c r="G13" s="12" t="s">
        <v>15</v>
      </c>
      <c r="H13" s="14" t="s">
        <v>11</v>
      </c>
      <c r="I13" s="43">
        <v>353.5</v>
      </c>
      <c r="J13" s="26">
        <f t="shared" si="0"/>
        <v>549.14</v>
      </c>
      <c r="K13" s="16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99" customHeight="1">
      <c r="A14" s="38">
        <f t="shared" si="1"/>
        <v>11</v>
      </c>
      <c r="B14" s="18" t="s">
        <v>30</v>
      </c>
      <c r="C14" s="11" t="s">
        <v>32</v>
      </c>
      <c r="D14" s="11">
        <v>43474</v>
      </c>
      <c r="E14" s="12" t="s">
        <v>31</v>
      </c>
      <c r="F14" s="30">
        <v>7796.64</v>
      </c>
      <c r="G14" s="12" t="s">
        <v>15</v>
      </c>
      <c r="H14" s="14" t="s">
        <v>11</v>
      </c>
      <c r="I14" s="43">
        <v>7796.64</v>
      </c>
      <c r="J14" s="26">
        <f t="shared" si="0"/>
        <v>0</v>
      </c>
      <c r="K14" s="16"/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33.75" customHeight="1">
      <c r="A15" s="38">
        <f t="shared" si="1"/>
        <v>12</v>
      </c>
      <c r="B15" s="18" t="s">
        <v>33</v>
      </c>
      <c r="C15" s="11" t="s">
        <v>35</v>
      </c>
      <c r="D15" s="11">
        <v>43474</v>
      </c>
      <c r="E15" s="12" t="s">
        <v>34</v>
      </c>
      <c r="F15" s="30">
        <v>12000</v>
      </c>
      <c r="G15" s="12" t="s">
        <v>15</v>
      </c>
      <c r="H15" s="14" t="s">
        <v>11</v>
      </c>
      <c r="I15" s="43">
        <v>12000</v>
      </c>
      <c r="J15" s="26">
        <f t="shared" si="0"/>
        <v>0</v>
      </c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51" customHeight="1">
      <c r="A16" s="38">
        <f t="shared" si="1"/>
        <v>13</v>
      </c>
      <c r="B16" s="18" t="s">
        <v>36</v>
      </c>
      <c r="C16" s="19" t="s">
        <v>38</v>
      </c>
      <c r="D16" s="11">
        <v>43474</v>
      </c>
      <c r="E16" s="12" t="s">
        <v>37</v>
      </c>
      <c r="F16" s="30">
        <v>24500</v>
      </c>
      <c r="G16" s="12" t="s">
        <v>15</v>
      </c>
      <c r="H16" s="14" t="s">
        <v>11</v>
      </c>
      <c r="I16" s="43">
        <v>24500</v>
      </c>
      <c r="J16" s="26">
        <f t="shared" si="0"/>
        <v>0</v>
      </c>
      <c r="K16" s="16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65.25" customHeight="1">
      <c r="A17" s="38">
        <f t="shared" si="1"/>
        <v>14</v>
      </c>
      <c r="B17" s="18" t="s">
        <v>40</v>
      </c>
      <c r="C17" s="11" t="s">
        <v>41</v>
      </c>
      <c r="D17" s="11">
        <v>43482</v>
      </c>
      <c r="E17" s="12" t="s">
        <v>39</v>
      </c>
      <c r="F17" s="30">
        <v>5400</v>
      </c>
      <c r="G17" s="12" t="s">
        <v>15</v>
      </c>
      <c r="H17" s="14" t="s">
        <v>11</v>
      </c>
      <c r="I17" s="43">
        <v>5400</v>
      </c>
      <c r="J17" s="26">
        <f t="shared" si="0"/>
        <v>0</v>
      </c>
      <c r="K17" s="16"/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9.5" customHeight="1">
      <c r="A18" s="38">
        <f t="shared" si="1"/>
        <v>15</v>
      </c>
      <c r="B18" s="18" t="s">
        <v>42</v>
      </c>
      <c r="C18" s="11" t="s">
        <v>44</v>
      </c>
      <c r="D18" s="11">
        <v>43486</v>
      </c>
      <c r="E18" s="12" t="s">
        <v>43</v>
      </c>
      <c r="F18" s="30">
        <v>15314</v>
      </c>
      <c r="G18" s="12" t="s">
        <v>15</v>
      </c>
      <c r="H18" s="14" t="s">
        <v>11</v>
      </c>
      <c r="I18" s="43">
        <v>15314</v>
      </c>
      <c r="J18" s="26">
        <f t="shared" si="0"/>
        <v>0</v>
      </c>
      <c r="K18" s="16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2.5" customHeight="1">
      <c r="A19" s="38">
        <f t="shared" si="1"/>
        <v>16</v>
      </c>
      <c r="B19" s="18" t="s">
        <v>45</v>
      </c>
      <c r="C19" s="11" t="s">
        <v>49</v>
      </c>
      <c r="D19" s="11">
        <v>43474</v>
      </c>
      <c r="E19" s="12" t="s">
        <v>48</v>
      </c>
      <c r="F19" s="30">
        <v>18000</v>
      </c>
      <c r="G19" s="12" t="s">
        <v>15</v>
      </c>
      <c r="H19" s="14" t="s">
        <v>11</v>
      </c>
      <c r="I19" s="43">
        <v>18000</v>
      </c>
      <c r="J19" s="26">
        <f t="shared" si="0"/>
        <v>0</v>
      </c>
      <c r="K19" s="16"/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0.75" customHeight="1">
      <c r="A20" s="38">
        <f t="shared" si="1"/>
        <v>17</v>
      </c>
      <c r="B20" s="18" t="s">
        <v>46</v>
      </c>
      <c r="C20" s="11" t="s">
        <v>51</v>
      </c>
      <c r="D20" s="11">
        <v>43501</v>
      </c>
      <c r="E20" s="12" t="s">
        <v>50</v>
      </c>
      <c r="F20" s="30">
        <v>49500</v>
      </c>
      <c r="G20" s="12" t="s">
        <v>15</v>
      </c>
      <c r="H20" s="14" t="s">
        <v>11</v>
      </c>
      <c r="I20" s="26">
        <v>49500</v>
      </c>
      <c r="J20" s="26">
        <f t="shared" si="0"/>
        <v>0</v>
      </c>
      <c r="K20" s="16"/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38">
        <f t="shared" si="1"/>
        <v>18</v>
      </c>
      <c r="B21" s="18" t="s">
        <v>47</v>
      </c>
      <c r="C21" s="11" t="s">
        <v>53</v>
      </c>
      <c r="D21" s="11">
        <v>43466</v>
      </c>
      <c r="E21" s="12" t="s">
        <v>52</v>
      </c>
      <c r="F21" s="30">
        <v>3480</v>
      </c>
      <c r="G21" s="12" t="s">
        <v>15</v>
      </c>
      <c r="H21" s="14" t="s">
        <v>11</v>
      </c>
      <c r="I21" s="26">
        <v>3480</v>
      </c>
      <c r="J21" s="26">
        <f t="shared" si="0"/>
        <v>0</v>
      </c>
      <c r="K21" s="16"/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60.75" customHeight="1">
      <c r="A22" s="38">
        <f t="shared" si="1"/>
        <v>19</v>
      </c>
      <c r="B22" s="18" t="s">
        <v>45</v>
      </c>
      <c r="C22" s="11" t="s">
        <v>55</v>
      </c>
      <c r="D22" s="11">
        <v>43484</v>
      </c>
      <c r="E22" s="12" t="s">
        <v>54</v>
      </c>
      <c r="F22" s="30">
        <v>8000</v>
      </c>
      <c r="G22" s="12" t="s">
        <v>15</v>
      </c>
      <c r="H22" s="14" t="s">
        <v>11</v>
      </c>
      <c r="I22" s="26">
        <v>8000</v>
      </c>
      <c r="J22" s="26">
        <f t="shared" si="0"/>
        <v>0</v>
      </c>
      <c r="K22" s="16"/>
      <c r="L22" s="1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4.5" customHeight="1">
      <c r="A23" s="38">
        <f t="shared" si="1"/>
        <v>20</v>
      </c>
      <c r="B23" s="18" t="s">
        <v>56</v>
      </c>
      <c r="C23" s="11" t="s">
        <v>57</v>
      </c>
      <c r="D23" s="11">
        <v>43474</v>
      </c>
      <c r="E23" s="12" t="s">
        <v>58</v>
      </c>
      <c r="F23" s="30">
        <v>4578</v>
      </c>
      <c r="G23" s="12" t="s">
        <v>15</v>
      </c>
      <c r="H23" s="14" t="s">
        <v>11</v>
      </c>
      <c r="I23" s="43">
        <v>4578</v>
      </c>
      <c r="J23" s="26">
        <f t="shared" si="0"/>
        <v>0</v>
      </c>
      <c r="K23" s="16"/>
      <c r="L23" s="1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9.25" customHeight="1">
      <c r="A24" s="38">
        <f t="shared" si="1"/>
        <v>21</v>
      </c>
      <c r="B24" s="18" t="s">
        <v>59</v>
      </c>
      <c r="C24" s="11" t="s">
        <v>60</v>
      </c>
      <c r="D24" s="11">
        <v>43550</v>
      </c>
      <c r="E24" s="12" t="s">
        <v>61</v>
      </c>
      <c r="F24" s="30">
        <v>4456</v>
      </c>
      <c r="G24" s="12" t="s">
        <v>15</v>
      </c>
      <c r="H24" s="14" t="s">
        <v>11</v>
      </c>
      <c r="I24" s="43">
        <v>4456</v>
      </c>
      <c r="J24" s="26">
        <f t="shared" si="0"/>
        <v>0</v>
      </c>
      <c r="K24" s="16"/>
      <c r="L24" s="1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62.25" customHeight="1">
      <c r="A25" s="38">
        <f t="shared" si="1"/>
        <v>22</v>
      </c>
      <c r="B25" s="18" t="s">
        <v>62</v>
      </c>
      <c r="C25" s="11" t="s">
        <v>60</v>
      </c>
      <c r="D25" s="11">
        <v>43550</v>
      </c>
      <c r="E25" s="12" t="s">
        <v>63</v>
      </c>
      <c r="F25" s="30">
        <v>3740</v>
      </c>
      <c r="G25" s="12" t="s">
        <v>15</v>
      </c>
      <c r="H25" s="14" t="s">
        <v>11</v>
      </c>
      <c r="I25" s="43">
        <v>3740</v>
      </c>
      <c r="J25" s="26">
        <f t="shared" si="0"/>
        <v>0</v>
      </c>
      <c r="K25" s="16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" customHeight="1">
      <c r="A26" s="38">
        <f t="shared" si="1"/>
        <v>23</v>
      </c>
      <c r="B26" s="18">
        <v>1</v>
      </c>
      <c r="C26" s="11" t="s">
        <v>64</v>
      </c>
      <c r="D26" s="11">
        <v>43466</v>
      </c>
      <c r="E26" s="12" t="s">
        <v>65</v>
      </c>
      <c r="F26" s="30">
        <v>59385</v>
      </c>
      <c r="G26" s="12" t="s">
        <v>15</v>
      </c>
      <c r="H26" s="14" t="s">
        <v>11</v>
      </c>
      <c r="I26" s="26">
        <v>59385</v>
      </c>
      <c r="J26" s="26">
        <f t="shared" si="0"/>
        <v>0</v>
      </c>
      <c r="K26" s="16"/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9" customHeight="1">
      <c r="A27" s="38">
        <f t="shared" si="1"/>
        <v>24</v>
      </c>
      <c r="B27" s="18" t="s">
        <v>66</v>
      </c>
      <c r="C27" s="11" t="s">
        <v>64</v>
      </c>
      <c r="D27" s="11">
        <v>43476</v>
      </c>
      <c r="E27" s="12" t="s">
        <v>65</v>
      </c>
      <c r="F27" s="30">
        <v>62969</v>
      </c>
      <c r="G27" s="12" t="s">
        <v>15</v>
      </c>
      <c r="H27" s="14" t="s">
        <v>11</v>
      </c>
      <c r="I27" s="26">
        <v>62969</v>
      </c>
      <c r="J27" s="26">
        <f t="shared" si="0"/>
        <v>0</v>
      </c>
      <c r="K27" s="16"/>
      <c r="L27" s="1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9.5" customHeight="1">
      <c r="A28" s="38">
        <f t="shared" si="1"/>
        <v>25</v>
      </c>
      <c r="B28" s="18" t="s">
        <v>67</v>
      </c>
      <c r="C28" s="11" t="s">
        <v>68</v>
      </c>
      <c r="D28" s="11">
        <v>43481</v>
      </c>
      <c r="E28" s="12" t="s">
        <v>69</v>
      </c>
      <c r="F28" s="30">
        <v>6000</v>
      </c>
      <c r="G28" s="12" t="s">
        <v>15</v>
      </c>
      <c r="H28" s="14" t="s">
        <v>11</v>
      </c>
      <c r="I28" s="26">
        <v>6000</v>
      </c>
      <c r="J28" s="26">
        <f t="shared" si="0"/>
        <v>0</v>
      </c>
      <c r="K28" s="16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25" customHeight="1">
      <c r="A29" s="38">
        <f t="shared" si="1"/>
        <v>26</v>
      </c>
      <c r="B29" s="18" t="s">
        <v>70</v>
      </c>
      <c r="C29" s="11" t="s">
        <v>71</v>
      </c>
      <c r="D29" s="11">
        <v>43482</v>
      </c>
      <c r="E29" s="12" t="s">
        <v>72</v>
      </c>
      <c r="F29" s="30">
        <v>2144</v>
      </c>
      <c r="G29" s="12" t="s">
        <v>15</v>
      </c>
      <c r="H29" s="14" t="s">
        <v>11</v>
      </c>
      <c r="I29" s="26">
        <v>2144</v>
      </c>
      <c r="J29" s="26">
        <f t="shared" si="0"/>
        <v>0</v>
      </c>
      <c r="K29" s="16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9" customHeight="1">
      <c r="A30" s="38">
        <f t="shared" si="1"/>
        <v>27</v>
      </c>
      <c r="B30" s="18" t="s">
        <v>73</v>
      </c>
      <c r="C30" s="11" t="s">
        <v>13</v>
      </c>
      <c r="D30" s="11">
        <v>43497</v>
      </c>
      <c r="E30" s="12" t="s">
        <v>74</v>
      </c>
      <c r="F30" s="44">
        <v>5160</v>
      </c>
      <c r="G30" s="12" t="s">
        <v>15</v>
      </c>
      <c r="H30" s="14" t="s">
        <v>11</v>
      </c>
      <c r="I30" s="43">
        <v>5160</v>
      </c>
      <c r="J30" s="26">
        <f t="shared" si="0"/>
        <v>0</v>
      </c>
      <c r="K30" s="16"/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 customHeight="1">
      <c r="A31" s="38">
        <f t="shared" si="1"/>
        <v>28</v>
      </c>
      <c r="B31" s="18" t="s">
        <v>47</v>
      </c>
      <c r="C31" s="11" t="s">
        <v>53</v>
      </c>
      <c r="D31" s="11">
        <v>43497</v>
      </c>
      <c r="E31" s="12" t="s">
        <v>75</v>
      </c>
      <c r="F31" s="30">
        <v>3480</v>
      </c>
      <c r="G31" s="12" t="s">
        <v>15</v>
      </c>
      <c r="H31" s="14" t="s">
        <v>11</v>
      </c>
      <c r="I31" s="26">
        <v>3480</v>
      </c>
      <c r="J31" s="26">
        <f t="shared" si="0"/>
        <v>0</v>
      </c>
      <c r="K31" s="16"/>
      <c r="L31" s="1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8.25" customHeight="1">
      <c r="A32" s="38">
        <f>A31+1</f>
        <v>29</v>
      </c>
      <c r="B32" s="18" t="s">
        <v>76</v>
      </c>
      <c r="C32" s="11" t="s">
        <v>77</v>
      </c>
      <c r="D32" s="11">
        <v>43500</v>
      </c>
      <c r="E32" s="12" t="s">
        <v>78</v>
      </c>
      <c r="F32" s="32">
        <v>60000</v>
      </c>
      <c r="G32" s="12" t="s">
        <v>15</v>
      </c>
      <c r="H32" s="14" t="s">
        <v>11</v>
      </c>
      <c r="I32" s="26">
        <v>60000</v>
      </c>
      <c r="J32" s="26">
        <f t="shared" si="0"/>
        <v>0</v>
      </c>
      <c r="K32" s="16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50.25" customHeight="1">
      <c r="A33" s="38">
        <f t="shared" si="1"/>
        <v>30</v>
      </c>
      <c r="B33" s="18" t="s">
        <v>79</v>
      </c>
      <c r="C33" s="11" t="s">
        <v>68</v>
      </c>
      <c r="D33" s="11">
        <v>43500</v>
      </c>
      <c r="E33" s="12" t="s">
        <v>69</v>
      </c>
      <c r="F33" s="30">
        <v>6000</v>
      </c>
      <c r="G33" s="12" t="s">
        <v>15</v>
      </c>
      <c r="H33" s="14" t="s">
        <v>11</v>
      </c>
      <c r="I33" s="26">
        <v>6000</v>
      </c>
      <c r="J33" s="26">
        <f t="shared" si="0"/>
        <v>0</v>
      </c>
      <c r="K33" s="16"/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1.75" customHeight="1">
      <c r="A34" s="38">
        <f t="shared" si="1"/>
        <v>31</v>
      </c>
      <c r="B34" s="18" t="s">
        <v>80</v>
      </c>
      <c r="C34" s="11" t="s">
        <v>81</v>
      </c>
      <c r="D34" s="11">
        <v>43503</v>
      </c>
      <c r="E34" s="12" t="s">
        <v>82</v>
      </c>
      <c r="F34" s="32">
        <v>99722</v>
      </c>
      <c r="G34" s="12" t="s">
        <v>15</v>
      </c>
      <c r="H34" s="14" t="s">
        <v>11</v>
      </c>
      <c r="I34" s="26">
        <v>99722</v>
      </c>
      <c r="J34" s="26">
        <f t="shared" si="0"/>
        <v>0</v>
      </c>
      <c r="K34" s="16"/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4.25" customHeight="1">
      <c r="A35" s="38">
        <f t="shared" si="1"/>
        <v>32</v>
      </c>
      <c r="B35" s="18" t="s">
        <v>83</v>
      </c>
      <c r="C35" s="11" t="s">
        <v>84</v>
      </c>
      <c r="D35" s="11">
        <v>43515</v>
      </c>
      <c r="E35" s="12" t="s">
        <v>85</v>
      </c>
      <c r="F35" s="32">
        <v>38300</v>
      </c>
      <c r="G35" s="12" t="s">
        <v>15</v>
      </c>
      <c r="H35" s="14" t="s">
        <v>11</v>
      </c>
      <c r="I35" s="43">
        <v>38300</v>
      </c>
      <c r="J35" s="26">
        <f t="shared" si="0"/>
        <v>0</v>
      </c>
      <c r="K35" s="16"/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3.75" customHeight="1">
      <c r="A36" s="38">
        <f t="shared" si="1"/>
        <v>33</v>
      </c>
      <c r="B36" s="18" t="s">
        <v>86</v>
      </c>
      <c r="C36" s="11" t="s">
        <v>87</v>
      </c>
      <c r="D36" s="11">
        <v>43515</v>
      </c>
      <c r="E36" s="12" t="s">
        <v>88</v>
      </c>
      <c r="F36" s="32">
        <v>3480</v>
      </c>
      <c r="G36" s="12" t="s">
        <v>15</v>
      </c>
      <c r="H36" s="14" t="s">
        <v>11</v>
      </c>
      <c r="I36" s="26">
        <v>3480</v>
      </c>
      <c r="J36" s="26">
        <f t="shared" si="0"/>
        <v>0</v>
      </c>
      <c r="K36" s="16"/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7" customHeight="1">
      <c r="A37" s="38">
        <f t="shared" si="1"/>
        <v>34</v>
      </c>
      <c r="B37" s="18" t="s">
        <v>89</v>
      </c>
      <c r="C37" s="11" t="s">
        <v>90</v>
      </c>
      <c r="D37" s="11">
        <v>43518</v>
      </c>
      <c r="E37" s="12" t="s">
        <v>91</v>
      </c>
      <c r="F37" s="30">
        <v>3407.85</v>
      </c>
      <c r="G37" s="12" t="s">
        <v>15</v>
      </c>
      <c r="H37" s="14" t="s">
        <v>11</v>
      </c>
      <c r="I37" s="26">
        <v>3407.85</v>
      </c>
      <c r="J37" s="26">
        <f t="shared" si="0"/>
        <v>0</v>
      </c>
      <c r="K37" s="16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" customHeight="1">
      <c r="A38" s="38">
        <f t="shared" si="1"/>
        <v>35</v>
      </c>
      <c r="B38" s="18" t="s">
        <v>92</v>
      </c>
      <c r="C38" s="11" t="s">
        <v>93</v>
      </c>
      <c r="D38" s="11">
        <v>43522</v>
      </c>
      <c r="E38" s="12" t="s">
        <v>94</v>
      </c>
      <c r="F38" s="30">
        <v>2370</v>
      </c>
      <c r="G38" s="12" t="s">
        <v>15</v>
      </c>
      <c r="H38" s="14" t="s">
        <v>11</v>
      </c>
      <c r="I38" s="43">
        <v>2370</v>
      </c>
      <c r="J38" s="26">
        <f t="shared" si="0"/>
        <v>0</v>
      </c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2.25" customHeight="1">
      <c r="A39" s="38">
        <f t="shared" si="1"/>
        <v>36</v>
      </c>
      <c r="B39" s="18" t="s">
        <v>95</v>
      </c>
      <c r="C39" s="11" t="s">
        <v>96</v>
      </c>
      <c r="D39" s="11">
        <v>43523</v>
      </c>
      <c r="E39" s="12" t="s">
        <v>97</v>
      </c>
      <c r="F39" s="30">
        <v>59800.04</v>
      </c>
      <c r="G39" s="12" t="s">
        <v>15</v>
      </c>
      <c r="H39" s="14" t="s">
        <v>11</v>
      </c>
      <c r="I39" s="43">
        <v>59800.04</v>
      </c>
      <c r="J39" s="26">
        <f t="shared" si="0"/>
        <v>0</v>
      </c>
      <c r="K39" s="16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38">
        <f t="shared" si="1"/>
        <v>37</v>
      </c>
      <c r="B40" s="18" t="s">
        <v>98</v>
      </c>
      <c r="C40" s="11" t="s">
        <v>99</v>
      </c>
      <c r="D40" s="11">
        <v>43523</v>
      </c>
      <c r="E40" s="12" t="s">
        <v>100</v>
      </c>
      <c r="F40" s="30">
        <v>1000</v>
      </c>
      <c r="G40" s="12" t="s">
        <v>15</v>
      </c>
      <c r="H40" s="14" t="s">
        <v>11</v>
      </c>
      <c r="I40" s="43">
        <v>1000</v>
      </c>
      <c r="J40" s="26">
        <f t="shared" si="0"/>
        <v>0</v>
      </c>
      <c r="K40" s="16"/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8.5" customHeight="1">
      <c r="A41" s="38">
        <f t="shared" si="1"/>
        <v>38</v>
      </c>
      <c r="B41" s="18" t="s">
        <v>101</v>
      </c>
      <c r="C41" s="11" t="s">
        <v>102</v>
      </c>
      <c r="D41" s="11">
        <v>43524</v>
      </c>
      <c r="E41" s="12" t="s">
        <v>103</v>
      </c>
      <c r="F41" s="30">
        <v>1000</v>
      </c>
      <c r="G41" s="12" t="s">
        <v>15</v>
      </c>
      <c r="H41" s="14" t="s">
        <v>11</v>
      </c>
      <c r="I41" s="26">
        <v>1000</v>
      </c>
      <c r="J41" s="26">
        <f t="shared" si="0"/>
        <v>0</v>
      </c>
      <c r="K41" s="16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8.5" customHeight="1">
      <c r="A42" s="38">
        <f t="shared" si="1"/>
        <v>39</v>
      </c>
      <c r="B42" s="18" t="s">
        <v>104</v>
      </c>
      <c r="C42" s="11" t="s">
        <v>68</v>
      </c>
      <c r="D42" s="11">
        <v>43529</v>
      </c>
      <c r="E42" s="12" t="s">
        <v>69</v>
      </c>
      <c r="F42" s="30">
        <v>6000</v>
      </c>
      <c r="G42" s="12" t="s">
        <v>15</v>
      </c>
      <c r="H42" s="14" t="s">
        <v>11</v>
      </c>
      <c r="I42" s="26">
        <v>6000</v>
      </c>
      <c r="J42" s="26">
        <f t="shared" si="0"/>
        <v>0</v>
      </c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8.5" customHeight="1">
      <c r="A43" s="38">
        <f t="shared" si="1"/>
        <v>40</v>
      </c>
      <c r="B43" s="18" t="s">
        <v>105</v>
      </c>
      <c r="C43" s="11" t="s">
        <v>87</v>
      </c>
      <c r="D43" s="11">
        <v>43537</v>
      </c>
      <c r="E43" s="12" t="s">
        <v>88</v>
      </c>
      <c r="F43" s="32">
        <v>4350</v>
      </c>
      <c r="G43" s="12" t="s">
        <v>15</v>
      </c>
      <c r="H43" s="14" t="s">
        <v>11</v>
      </c>
      <c r="I43" s="26">
        <v>4350</v>
      </c>
      <c r="J43" s="26">
        <f t="shared" si="0"/>
        <v>0</v>
      </c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2" customFormat="1" ht="28.5" customHeight="1">
      <c r="A44" s="38">
        <f t="shared" si="1"/>
        <v>41</v>
      </c>
      <c r="B44" s="18" t="s">
        <v>108</v>
      </c>
      <c r="C44" s="11" t="s">
        <v>68</v>
      </c>
      <c r="D44" s="11">
        <v>43529</v>
      </c>
      <c r="E44" s="12" t="s">
        <v>69</v>
      </c>
      <c r="F44" s="30">
        <v>500</v>
      </c>
      <c r="G44" s="12" t="s">
        <v>15</v>
      </c>
      <c r="H44" s="14" t="s">
        <v>11</v>
      </c>
      <c r="I44" s="26">
        <v>500</v>
      </c>
      <c r="J44" s="26">
        <f t="shared" si="0"/>
        <v>0</v>
      </c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8.5" customHeight="1">
      <c r="A45" s="38">
        <f t="shared" si="1"/>
        <v>42</v>
      </c>
      <c r="B45" s="18">
        <v>50</v>
      </c>
      <c r="C45" s="11" t="s">
        <v>106</v>
      </c>
      <c r="D45" s="11">
        <v>43543</v>
      </c>
      <c r="E45" s="12" t="s">
        <v>107</v>
      </c>
      <c r="F45" s="30">
        <v>40000</v>
      </c>
      <c r="G45" s="12" t="s">
        <v>15</v>
      </c>
      <c r="H45" s="14" t="s">
        <v>11</v>
      </c>
      <c r="I45" s="26">
        <v>40000</v>
      </c>
      <c r="J45" s="26">
        <f t="shared" si="0"/>
        <v>0</v>
      </c>
      <c r="K45" s="16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4.25" customHeight="1">
      <c r="A46" s="38">
        <f t="shared" si="1"/>
        <v>43</v>
      </c>
      <c r="B46" s="20" t="s">
        <v>109</v>
      </c>
      <c r="C46" s="21" t="s">
        <v>110</v>
      </c>
      <c r="D46" s="21">
        <v>43545</v>
      </c>
      <c r="E46" s="22" t="s">
        <v>111</v>
      </c>
      <c r="F46" s="33">
        <v>8500</v>
      </c>
      <c r="G46" s="12" t="s">
        <v>15</v>
      </c>
      <c r="H46" s="14" t="s">
        <v>11</v>
      </c>
      <c r="I46" s="55">
        <v>8500</v>
      </c>
      <c r="J46" s="26">
        <f t="shared" si="0"/>
        <v>0</v>
      </c>
      <c r="K46" s="41"/>
      <c r="L46" s="2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hidden="1" customHeight="1">
      <c r="A47" s="38"/>
      <c r="B47" s="24"/>
      <c r="C47" s="11"/>
      <c r="D47" s="12"/>
      <c r="E47" s="12"/>
      <c r="F47" s="34">
        <f>SUM(F4:F46)</f>
        <v>851541.04</v>
      </c>
      <c r="G47" s="12"/>
      <c r="H47" s="25"/>
      <c r="I47" s="27">
        <f>SUM(I4:I46)</f>
        <v>849300.42</v>
      </c>
      <c r="J47" s="27">
        <f>SUM(J4:J46)</f>
        <v>2240.6199999999994</v>
      </c>
      <c r="K47" s="16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" customFormat="1" ht="93" customHeight="1">
      <c r="A48" s="38">
        <v>45</v>
      </c>
      <c r="B48" s="24" t="s">
        <v>114</v>
      </c>
      <c r="C48" s="11" t="s">
        <v>115</v>
      </c>
      <c r="D48" s="11">
        <v>43549</v>
      </c>
      <c r="E48" s="12" t="s">
        <v>116</v>
      </c>
      <c r="F48" s="30">
        <v>93511</v>
      </c>
      <c r="G48" s="12" t="s">
        <v>15</v>
      </c>
      <c r="H48" s="14" t="s">
        <v>11</v>
      </c>
      <c r="I48" s="31">
        <v>93511</v>
      </c>
      <c r="J48" s="31">
        <f>F48-I48</f>
        <v>0</v>
      </c>
      <c r="K48" s="16"/>
      <c r="L48" s="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5" customFormat="1" ht="82.5" customHeight="1">
      <c r="A49" s="38">
        <f>A48+1</f>
        <v>46</v>
      </c>
      <c r="B49" s="24" t="s">
        <v>45</v>
      </c>
      <c r="C49" s="11" t="s">
        <v>64</v>
      </c>
      <c r="D49" s="11">
        <v>43556</v>
      </c>
      <c r="E49" s="12" t="s">
        <v>117</v>
      </c>
      <c r="F49" s="30">
        <v>81906</v>
      </c>
      <c r="G49" s="12" t="s">
        <v>15</v>
      </c>
      <c r="H49" s="14" t="s">
        <v>11</v>
      </c>
      <c r="I49" s="31">
        <v>81906</v>
      </c>
      <c r="J49" s="31">
        <f t="shared" ref="J49:J101" si="2">F49-I49</f>
        <v>0</v>
      </c>
      <c r="K49" s="16"/>
      <c r="L49" s="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5" customFormat="1" ht="96.75" customHeight="1">
      <c r="A50" s="38">
        <f t="shared" ref="A50:A101" si="3">A49+1</f>
        <v>47</v>
      </c>
      <c r="B50" s="24" t="s">
        <v>118</v>
      </c>
      <c r="C50" s="11" t="s">
        <v>115</v>
      </c>
      <c r="D50" s="11">
        <v>43556</v>
      </c>
      <c r="E50" s="12" t="s">
        <v>119</v>
      </c>
      <c r="F50" s="30">
        <v>90958</v>
      </c>
      <c r="G50" s="12" t="s">
        <v>15</v>
      </c>
      <c r="H50" s="14" t="s">
        <v>11</v>
      </c>
      <c r="I50" s="31">
        <v>90958</v>
      </c>
      <c r="J50" s="31">
        <f t="shared" si="2"/>
        <v>0</v>
      </c>
      <c r="K50" s="28"/>
      <c r="L50" s="2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5" customFormat="1" ht="14.25" customHeight="1">
      <c r="A51" s="38">
        <f t="shared" si="3"/>
        <v>48</v>
      </c>
      <c r="B51" s="19" t="s">
        <v>120</v>
      </c>
      <c r="C51" s="11" t="s">
        <v>13</v>
      </c>
      <c r="D51" s="11">
        <v>43556</v>
      </c>
      <c r="E51" s="12" t="s">
        <v>14</v>
      </c>
      <c r="F51" s="30">
        <v>10800</v>
      </c>
      <c r="G51" s="12" t="s">
        <v>15</v>
      </c>
      <c r="H51" s="14" t="s">
        <v>11</v>
      </c>
      <c r="I51" s="45">
        <v>10800</v>
      </c>
      <c r="J51" s="31">
        <f t="shared" si="2"/>
        <v>0</v>
      </c>
      <c r="K51" s="28"/>
      <c r="L51" s="2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5" customFormat="1" ht="14.25" customHeight="1">
      <c r="A52" s="38">
        <f t="shared" si="3"/>
        <v>49</v>
      </c>
      <c r="B52" s="19" t="s">
        <v>121</v>
      </c>
      <c r="C52" s="11" t="s">
        <v>13</v>
      </c>
      <c r="D52" s="11">
        <v>43556</v>
      </c>
      <c r="E52" s="12" t="s">
        <v>14</v>
      </c>
      <c r="F52" s="30">
        <v>10800</v>
      </c>
      <c r="G52" s="12" t="s">
        <v>15</v>
      </c>
      <c r="H52" s="14" t="s">
        <v>11</v>
      </c>
      <c r="I52" s="45">
        <v>10800</v>
      </c>
      <c r="J52" s="31">
        <f t="shared" si="2"/>
        <v>0</v>
      </c>
      <c r="K52" s="28"/>
      <c r="L52" s="2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5" customFormat="1" ht="28.5" customHeight="1">
      <c r="A53" s="38">
        <f t="shared" si="3"/>
        <v>50</v>
      </c>
      <c r="B53" s="19" t="s">
        <v>122</v>
      </c>
      <c r="C53" s="11" t="s">
        <v>13</v>
      </c>
      <c r="D53" s="11">
        <v>43556</v>
      </c>
      <c r="E53" s="12" t="s">
        <v>14</v>
      </c>
      <c r="F53" s="30">
        <v>10800</v>
      </c>
      <c r="G53" s="12" t="s">
        <v>15</v>
      </c>
      <c r="H53" s="14" t="s">
        <v>11</v>
      </c>
      <c r="I53" s="45">
        <v>10800</v>
      </c>
      <c r="J53" s="31">
        <f t="shared" si="2"/>
        <v>0</v>
      </c>
      <c r="K53" s="28"/>
      <c r="L53" s="28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5" customFormat="1" ht="28.5" customHeight="1">
      <c r="A54" s="38">
        <f t="shared" si="3"/>
        <v>51</v>
      </c>
      <c r="B54" s="35" t="s">
        <v>132</v>
      </c>
      <c r="C54" s="11" t="s">
        <v>13</v>
      </c>
      <c r="D54" s="11">
        <v>43556</v>
      </c>
      <c r="E54" s="12" t="s">
        <v>133</v>
      </c>
      <c r="F54" s="30">
        <v>2700</v>
      </c>
      <c r="G54" s="12" t="s">
        <v>15</v>
      </c>
      <c r="H54" s="14" t="s">
        <v>11</v>
      </c>
      <c r="I54" s="45">
        <v>2700</v>
      </c>
      <c r="J54" s="31">
        <f t="shared" si="2"/>
        <v>0</v>
      </c>
      <c r="K54" s="28"/>
      <c r="L54" s="28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5" customFormat="1" ht="28.5" customHeight="1">
      <c r="A55" s="38">
        <f t="shared" si="3"/>
        <v>52</v>
      </c>
      <c r="B55" s="35" t="s">
        <v>157</v>
      </c>
      <c r="C55" s="11" t="s">
        <v>13</v>
      </c>
      <c r="D55" s="11">
        <v>43556</v>
      </c>
      <c r="E55" s="12" t="s">
        <v>133</v>
      </c>
      <c r="F55" s="30">
        <v>2700</v>
      </c>
      <c r="G55" s="12" t="s">
        <v>15</v>
      </c>
      <c r="H55" s="14" t="s">
        <v>11</v>
      </c>
      <c r="I55" s="45">
        <v>2700</v>
      </c>
      <c r="J55" s="31">
        <f t="shared" si="2"/>
        <v>0</v>
      </c>
      <c r="K55" s="28"/>
      <c r="L55" s="2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5" customFormat="1" ht="28.5" customHeight="1">
      <c r="A56" s="38">
        <f t="shared" si="3"/>
        <v>53</v>
      </c>
      <c r="B56" s="46" t="s">
        <v>158</v>
      </c>
      <c r="C56" s="11" t="s">
        <v>13</v>
      </c>
      <c r="D56" s="11">
        <v>43556</v>
      </c>
      <c r="E56" s="12" t="s">
        <v>133</v>
      </c>
      <c r="F56" s="30">
        <v>2700</v>
      </c>
      <c r="G56" s="12" t="s">
        <v>15</v>
      </c>
      <c r="H56" s="14" t="s">
        <v>11</v>
      </c>
      <c r="I56" s="45">
        <v>2700</v>
      </c>
      <c r="J56" s="31">
        <f t="shared" si="2"/>
        <v>0</v>
      </c>
      <c r="K56" s="28"/>
      <c r="L56" s="2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5" customFormat="1" ht="24.75" customHeight="1">
      <c r="A57" s="38">
        <f t="shared" si="3"/>
        <v>54</v>
      </c>
      <c r="B57" s="35">
        <v>45</v>
      </c>
      <c r="C57" s="11" t="s">
        <v>123</v>
      </c>
      <c r="D57" s="11">
        <v>43556</v>
      </c>
      <c r="E57" s="12" t="s">
        <v>124</v>
      </c>
      <c r="F57" s="30">
        <v>30000</v>
      </c>
      <c r="G57" s="12" t="s">
        <v>15</v>
      </c>
      <c r="H57" s="14" t="s">
        <v>11</v>
      </c>
      <c r="I57" s="31">
        <v>30000</v>
      </c>
      <c r="J57" s="31">
        <f t="shared" si="2"/>
        <v>0</v>
      </c>
      <c r="K57" s="28"/>
      <c r="L57" s="3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5" customFormat="1" ht="33.75" customHeight="1">
      <c r="A58" s="38">
        <f t="shared" si="3"/>
        <v>55</v>
      </c>
      <c r="B58" s="35" t="s">
        <v>134</v>
      </c>
      <c r="C58" s="11" t="s">
        <v>135</v>
      </c>
      <c r="D58" s="11">
        <v>43556</v>
      </c>
      <c r="E58" s="12" t="s">
        <v>50</v>
      </c>
      <c r="F58" s="30">
        <v>6762.36</v>
      </c>
      <c r="G58" s="12" t="s">
        <v>15</v>
      </c>
      <c r="H58" s="14" t="s">
        <v>11</v>
      </c>
      <c r="I58" s="31">
        <v>6762.36</v>
      </c>
      <c r="J58" s="31">
        <f t="shared" si="2"/>
        <v>0</v>
      </c>
      <c r="K58" s="28"/>
      <c r="L58" s="3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" customFormat="1" ht="57" customHeight="1">
      <c r="A59" s="38">
        <f t="shared" si="3"/>
        <v>56</v>
      </c>
      <c r="B59" s="35">
        <v>123</v>
      </c>
      <c r="C59" s="11" t="s">
        <v>87</v>
      </c>
      <c r="D59" s="11">
        <v>43557</v>
      </c>
      <c r="E59" s="12" t="s">
        <v>88</v>
      </c>
      <c r="F59" s="30">
        <v>13705</v>
      </c>
      <c r="G59" s="12" t="s">
        <v>15</v>
      </c>
      <c r="H59" s="14" t="s">
        <v>11</v>
      </c>
      <c r="I59" s="31">
        <v>13705</v>
      </c>
      <c r="J59" s="31">
        <f t="shared" si="2"/>
        <v>0</v>
      </c>
      <c r="K59" s="28"/>
      <c r="L59" s="2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5" customFormat="1" ht="28.5" customHeight="1">
      <c r="A60" s="38">
        <f t="shared" si="3"/>
        <v>57</v>
      </c>
      <c r="B60" s="35">
        <v>273</v>
      </c>
      <c r="C60" s="11" t="s">
        <v>68</v>
      </c>
      <c r="D60" s="11">
        <v>43558</v>
      </c>
      <c r="E60" s="12" t="s">
        <v>69</v>
      </c>
      <c r="F60" s="30">
        <v>6000</v>
      </c>
      <c r="G60" s="12" t="s">
        <v>15</v>
      </c>
      <c r="H60" s="14" t="s">
        <v>11</v>
      </c>
      <c r="I60" s="31">
        <v>6000</v>
      </c>
      <c r="J60" s="31">
        <f t="shared" si="2"/>
        <v>0</v>
      </c>
      <c r="K60" s="28"/>
      <c r="L60" s="2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5" customFormat="1" ht="75.75" customHeight="1">
      <c r="A61" s="38">
        <f t="shared" si="3"/>
        <v>58</v>
      </c>
      <c r="B61" s="35">
        <v>4</v>
      </c>
      <c r="C61" s="11" t="s">
        <v>64</v>
      </c>
      <c r="D61" s="11">
        <v>43563</v>
      </c>
      <c r="E61" s="12" t="s">
        <v>125</v>
      </c>
      <c r="F61" s="30">
        <v>92186</v>
      </c>
      <c r="G61" s="12" t="s">
        <v>15</v>
      </c>
      <c r="H61" s="14" t="s">
        <v>11</v>
      </c>
      <c r="I61" s="31">
        <v>92186</v>
      </c>
      <c r="J61" s="31">
        <f t="shared" si="2"/>
        <v>0</v>
      </c>
      <c r="K61" s="28"/>
      <c r="L61" s="2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5" customFormat="1" ht="46.5" customHeight="1">
      <c r="A62" s="38">
        <f t="shared" si="3"/>
        <v>59</v>
      </c>
      <c r="B62" s="35">
        <v>40</v>
      </c>
      <c r="C62" s="11" t="s">
        <v>126</v>
      </c>
      <c r="D62" s="11">
        <v>43563</v>
      </c>
      <c r="E62" s="12" t="s">
        <v>127</v>
      </c>
      <c r="F62" s="30">
        <v>26000</v>
      </c>
      <c r="G62" s="12" t="s">
        <v>15</v>
      </c>
      <c r="H62" s="14" t="s">
        <v>11</v>
      </c>
      <c r="I62" s="31">
        <v>26000</v>
      </c>
      <c r="J62" s="31">
        <f t="shared" si="2"/>
        <v>0</v>
      </c>
      <c r="K62" s="28"/>
      <c r="L62" s="2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5" customFormat="1" ht="73.5" customHeight="1">
      <c r="A63" s="38">
        <f t="shared" si="3"/>
        <v>60</v>
      </c>
      <c r="B63" s="24" t="s">
        <v>142</v>
      </c>
      <c r="C63" s="11" t="s">
        <v>128</v>
      </c>
      <c r="D63" s="11">
        <v>43565</v>
      </c>
      <c r="E63" s="12" t="s">
        <v>129</v>
      </c>
      <c r="F63" s="30">
        <v>11725</v>
      </c>
      <c r="G63" s="12" t="s">
        <v>15</v>
      </c>
      <c r="H63" s="14" t="s">
        <v>11</v>
      </c>
      <c r="I63" s="31">
        <v>11725</v>
      </c>
      <c r="J63" s="31">
        <f t="shared" si="2"/>
        <v>0</v>
      </c>
      <c r="K63" s="28"/>
      <c r="L63" s="2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5" customFormat="1" ht="102.75" customHeight="1">
      <c r="A64" s="38">
        <f t="shared" si="3"/>
        <v>61</v>
      </c>
      <c r="B64" s="35">
        <v>1</v>
      </c>
      <c r="C64" s="11" t="s">
        <v>140</v>
      </c>
      <c r="D64" s="11">
        <v>43565</v>
      </c>
      <c r="E64" s="12" t="s">
        <v>141</v>
      </c>
      <c r="F64" s="30">
        <v>5000</v>
      </c>
      <c r="G64" s="12" t="s">
        <v>15</v>
      </c>
      <c r="H64" s="14" t="s">
        <v>11</v>
      </c>
      <c r="I64" s="31">
        <v>5000</v>
      </c>
      <c r="J64" s="31">
        <f t="shared" si="2"/>
        <v>0</v>
      </c>
      <c r="K64" s="28"/>
      <c r="L64" s="2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5" customFormat="1" ht="150.75" customHeight="1">
      <c r="A65" s="38">
        <f t="shared" si="3"/>
        <v>62</v>
      </c>
      <c r="B65" s="35">
        <v>116</v>
      </c>
      <c r="C65" s="11" t="s">
        <v>90</v>
      </c>
      <c r="D65" s="11">
        <v>43570</v>
      </c>
      <c r="E65" s="12" t="s">
        <v>130</v>
      </c>
      <c r="F65" s="30">
        <v>1400</v>
      </c>
      <c r="G65" s="12" t="s">
        <v>15</v>
      </c>
      <c r="H65" s="14" t="s">
        <v>11</v>
      </c>
      <c r="I65" s="31">
        <v>1400</v>
      </c>
      <c r="J65" s="31">
        <f t="shared" si="2"/>
        <v>0</v>
      </c>
      <c r="K65" s="28"/>
      <c r="L65" s="2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5" customFormat="1" ht="159.75" customHeight="1">
      <c r="A66" s="38">
        <f t="shared" si="3"/>
        <v>63</v>
      </c>
      <c r="B66" s="35">
        <v>117</v>
      </c>
      <c r="C66" s="11" t="s">
        <v>90</v>
      </c>
      <c r="D66" s="11">
        <v>43570</v>
      </c>
      <c r="E66" s="12" t="s">
        <v>131</v>
      </c>
      <c r="F66" s="30">
        <v>1400</v>
      </c>
      <c r="G66" s="12" t="s">
        <v>15</v>
      </c>
      <c r="H66" s="14" t="s">
        <v>11</v>
      </c>
      <c r="I66" s="31">
        <v>1400</v>
      </c>
      <c r="J66" s="31">
        <f t="shared" si="2"/>
        <v>0</v>
      </c>
      <c r="K66" s="28"/>
      <c r="L66" s="2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5" customFormat="1" ht="54" customHeight="1">
      <c r="A67" s="38">
        <f t="shared" si="3"/>
        <v>64</v>
      </c>
      <c r="B67" s="35">
        <v>67</v>
      </c>
      <c r="C67" s="11" t="s">
        <v>96</v>
      </c>
      <c r="D67" s="11">
        <v>43571</v>
      </c>
      <c r="E67" s="12" t="s">
        <v>136</v>
      </c>
      <c r="F67" s="30">
        <v>58768</v>
      </c>
      <c r="G67" s="12" t="s">
        <v>15</v>
      </c>
      <c r="H67" s="14" t="s">
        <v>11</v>
      </c>
      <c r="I67" s="31">
        <v>58768</v>
      </c>
      <c r="J67" s="31">
        <f t="shared" si="2"/>
        <v>0</v>
      </c>
      <c r="K67" s="28"/>
      <c r="L67" s="2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5" customFormat="1" ht="36.75" customHeight="1">
      <c r="A68" s="38">
        <f t="shared" si="3"/>
        <v>65</v>
      </c>
      <c r="B68" s="35">
        <v>147</v>
      </c>
      <c r="C68" s="11" t="s">
        <v>87</v>
      </c>
      <c r="D68" s="11">
        <v>43571</v>
      </c>
      <c r="E68" s="12" t="s">
        <v>88</v>
      </c>
      <c r="F68" s="30">
        <v>1690</v>
      </c>
      <c r="G68" s="12" t="s">
        <v>15</v>
      </c>
      <c r="H68" s="14" t="s">
        <v>11</v>
      </c>
      <c r="I68" s="31">
        <v>1690</v>
      </c>
      <c r="J68" s="31">
        <f t="shared" si="2"/>
        <v>0</v>
      </c>
      <c r="K68" s="28"/>
      <c r="L68" s="2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5" customFormat="1" ht="28.5" customHeight="1">
      <c r="A69" s="38">
        <f t="shared" si="3"/>
        <v>66</v>
      </c>
      <c r="B69" s="35">
        <v>647</v>
      </c>
      <c r="C69" s="11" t="s">
        <v>137</v>
      </c>
      <c r="D69" s="11">
        <v>43577</v>
      </c>
      <c r="E69" s="12" t="s">
        <v>138</v>
      </c>
      <c r="F69" s="30">
        <v>3800</v>
      </c>
      <c r="G69" s="12" t="s">
        <v>15</v>
      </c>
      <c r="H69" s="14" t="s">
        <v>11</v>
      </c>
      <c r="I69" s="45">
        <v>3800</v>
      </c>
      <c r="J69" s="31">
        <f t="shared" si="2"/>
        <v>0</v>
      </c>
      <c r="K69" s="28"/>
      <c r="L69" s="2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5" customFormat="1" ht="42.75" customHeight="1">
      <c r="A70" s="38">
        <f t="shared" si="3"/>
        <v>67</v>
      </c>
      <c r="B70" s="35">
        <v>648</v>
      </c>
      <c r="C70" s="11" t="s">
        <v>137</v>
      </c>
      <c r="D70" s="11">
        <v>43577</v>
      </c>
      <c r="E70" s="12" t="s">
        <v>139</v>
      </c>
      <c r="F70" s="30">
        <v>1060</v>
      </c>
      <c r="G70" s="12" t="s">
        <v>15</v>
      </c>
      <c r="H70" s="14" t="s">
        <v>11</v>
      </c>
      <c r="I70" s="45">
        <v>1060</v>
      </c>
      <c r="J70" s="31">
        <f t="shared" si="2"/>
        <v>0</v>
      </c>
      <c r="K70" s="28"/>
      <c r="L70" s="2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5" customFormat="1" ht="42.75" customHeight="1">
      <c r="A71" s="38">
        <f t="shared" si="3"/>
        <v>68</v>
      </c>
      <c r="B71" s="35" t="s">
        <v>143</v>
      </c>
      <c r="C71" s="11" t="s">
        <v>144</v>
      </c>
      <c r="D71" s="11">
        <v>43580</v>
      </c>
      <c r="E71" s="12" t="s">
        <v>145</v>
      </c>
      <c r="F71" s="30">
        <v>3200</v>
      </c>
      <c r="G71" s="12" t="s">
        <v>15</v>
      </c>
      <c r="H71" s="14" t="s">
        <v>11</v>
      </c>
      <c r="I71" s="45">
        <v>3200</v>
      </c>
      <c r="J71" s="31">
        <f t="shared" si="2"/>
        <v>0</v>
      </c>
      <c r="K71" s="28"/>
      <c r="L71" s="2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5" customFormat="1" ht="42.75" customHeight="1">
      <c r="A72" s="38">
        <f t="shared" si="3"/>
        <v>69</v>
      </c>
      <c r="B72" s="35">
        <v>100</v>
      </c>
      <c r="C72" s="11" t="s">
        <v>110</v>
      </c>
      <c r="D72" s="11">
        <v>43585</v>
      </c>
      <c r="E72" s="12" t="s">
        <v>159</v>
      </c>
      <c r="F72" s="30">
        <v>14800</v>
      </c>
      <c r="G72" s="12" t="s">
        <v>15</v>
      </c>
      <c r="H72" s="14" t="s">
        <v>11</v>
      </c>
      <c r="I72" s="45">
        <v>14800</v>
      </c>
      <c r="J72" s="31">
        <f t="shared" si="2"/>
        <v>0</v>
      </c>
      <c r="K72" s="28"/>
      <c r="L72" s="2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5" customFormat="1" ht="42.75" customHeight="1">
      <c r="A73" s="38">
        <f t="shared" si="3"/>
        <v>70</v>
      </c>
      <c r="B73" s="35" t="s">
        <v>164</v>
      </c>
      <c r="C73" s="11" t="s">
        <v>57</v>
      </c>
      <c r="D73" s="11">
        <v>43591</v>
      </c>
      <c r="E73" s="12" t="s">
        <v>165</v>
      </c>
      <c r="F73" s="30">
        <v>6762.36</v>
      </c>
      <c r="G73" s="12" t="s">
        <v>15</v>
      </c>
      <c r="H73" s="14" t="s">
        <v>11</v>
      </c>
      <c r="I73" s="45">
        <v>6762.36</v>
      </c>
      <c r="J73" s="31">
        <f t="shared" si="2"/>
        <v>0</v>
      </c>
      <c r="K73" s="28"/>
      <c r="L73" s="2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5" customFormat="1" ht="42.75" customHeight="1">
      <c r="A74" s="38">
        <f t="shared" si="3"/>
        <v>71</v>
      </c>
      <c r="B74" s="35" t="s">
        <v>146</v>
      </c>
      <c r="C74" s="11" t="s">
        <v>147</v>
      </c>
      <c r="D74" s="11">
        <v>43598</v>
      </c>
      <c r="E74" s="12" t="s">
        <v>148</v>
      </c>
      <c r="F74" s="30">
        <v>1700</v>
      </c>
      <c r="G74" s="12" t="s">
        <v>15</v>
      </c>
      <c r="H74" s="14" t="s">
        <v>11</v>
      </c>
      <c r="I74" s="45">
        <v>1700</v>
      </c>
      <c r="J74" s="31">
        <f t="shared" si="2"/>
        <v>0</v>
      </c>
      <c r="K74" s="28"/>
      <c r="L74" s="2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5" customFormat="1" ht="46.5" customHeight="1">
      <c r="A75" s="38">
        <f t="shared" si="3"/>
        <v>72</v>
      </c>
      <c r="B75" s="35">
        <v>357</v>
      </c>
      <c r="C75" s="11" t="s">
        <v>68</v>
      </c>
      <c r="D75" s="11">
        <v>43599</v>
      </c>
      <c r="E75" s="12" t="s">
        <v>69</v>
      </c>
      <c r="F75" s="30">
        <v>6000</v>
      </c>
      <c r="G75" s="12" t="s">
        <v>15</v>
      </c>
      <c r="H75" s="14" t="s">
        <v>11</v>
      </c>
      <c r="I75" s="45">
        <v>6000</v>
      </c>
      <c r="J75" s="31">
        <f t="shared" si="2"/>
        <v>0</v>
      </c>
      <c r="K75" s="28"/>
      <c r="L75" s="2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5" customFormat="1" ht="108" customHeight="1">
      <c r="A76" s="38">
        <f t="shared" si="3"/>
        <v>73</v>
      </c>
      <c r="B76" s="35">
        <v>156</v>
      </c>
      <c r="C76" s="11" t="s">
        <v>90</v>
      </c>
      <c r="D76" s="11">
        <v>43600</v>
      </c>
      <c r="E76" s="12" t="s">
        <v>149</v>
      </c>
      <c r="F76" s="30">
        <v>1400</v>
      </c>
      <c r="G76" s="12" t="s">
        <v>15</v>
      </c>
      <c r="H76" s="14" t="s">
        <v>11</v>
      </c>
      <c r="I76" s="31">
        <v>1400</v>
      </c>
      <c r="J76" s="31">
        <f t="shared" si="2"/>
        <v>0</v>
      </c>
      <c r="K76" s="28"/>
      <c r="L76" s="2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5" customFormat="1" ht="108" customHeight="1">
      <c r="A77" s="38">
        <f t="shared" si="3"/>
        <v>74</v>
      </c>
      <c r="B77" s="35">
        <v>45</v>
      </c>
      <c r="C77" s="11" t="s">
        <v>64</v>
      </c>
      <c r="D77" s="11">
        <v>43600</v>
      </c>
      <c r="E77" s="12" t="s">
        <v>152</v>
      </c>
      <c r="F77" s="30">
        <v>90885</v>
      </c>
      <c r="G77" s="12" t="s">
        <v>15</v>
      </c>
      <c r="H77" s="14" t="s">
        <v>11</v>
      </c>
      <c r="I77" s="31">
        <v>90885</v>
      </c>
      <c r="J77" s="31">
        <v>0</v>
      </c>
      <c r="K77" s="28"/>
      <c r="L77" s="2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5" customFormat="1" ht="81.75" customHeight="1">
      <c r="A78" s="38">
        <f t="shared" si="3"/>
        <v>75</v>
      </c>
      <c r="B78" s="35" t="s">
        <v>150</v>
      </c>
      <c r="C78" s="11" t="s">
        <v>41</v>
      </c>
      <c r="D78" s="11">
        <v>43601</v>
      </c>
      <c r="E78" s="12" t="s">
        <v>151</v>
      </c>
      <c r="F78" s="30">
        <v>8925</v>
      </c>
      <c r="G78" s="12" t="s">
        <v>15</v>
      </c>
      <c r="H78" s="14" t="s">
        <v>11</v>
      </c>
      <c r="I78" s="45">
        <v>8925</v>
      </c>
      <c r="J78" s="31">
        <f t="shared" si="2"/>
        <v>0</v>
      </c>
      <c r="K78" s="28"/>
      <c r="L78" s="2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5" customFormat="1" ht="35.25" customHeight="1">
      <c r="A79" s="38">
        <f t="shared" si="3"/>
        <v>76</v>
      </c>
      <c r="B79" s="35">
        <v>811</v>
      </c>
      <c r="C79" s="11" t="s">
        <v>137</v>
      </c>
      <c r="D79" s="11">
        <v>43605</v>
      </c>
      <c r="E79" s="12" t="s">
        <v>153</v>
      </c>
      <c r="F79" s="30">
        <v>10500</v>
      </c>
      <c r="G79" s="12" t="s">
        <v>15</v>
      </c>
      <c r="H79" s="14" t="s">
        <v>11</v>
      </c>
      <c r="I79" s="45">
        <v>10500</v>
      </c>
      <c r="J79" s="31">
        <f t="shared" si="2"/>
        <v>0</v>
      </c>
      <c r="K79" s="28"/>
      <c r="L79" s="28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5" customFormat="1" ht="60" customHeight="1">
      <c r="A80" s="38">
        <f t="shared" si="3"/>
        <v>77</v>
      </c>
      <c r="B80" s="35">
        <v>192112</v>
      </c>
      <c r="C80" s="11" t="s">
        <v>154</v>
      </c>
      <c r="D80" s="11">
        <v>43607</v>
      </c>
      <c r="E80" s="12" t="s">
        <v>155</v>
      </c>
      <c r="F80" s="30">
        <v>2059.44</v>
      </c>
      <c r="G80" s="12" t="s">
        <v>15</v>
      </c>
      <c r="H80" s="14" t="s">
        <v>11</v>
      </c>
      <c r="I80" s="45">
        <v>2059.44</v>
      </c>
      <c r="J80" s="31">
        <f t="shared" si="2"/>
        <v>0</v>
      </c>
      <c r="K80" s="28"/>
      <c r="L80" s="28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5" customFormat="1" ht="38.25" customHeight="1">
      <c r="A81" s="38">
        <f t="shared" si="3"/>
        <v>78</v>
      </c>
      <c r="B81" s="35">
        <v>46</v>
      </c>
      <c r="C81" s="11" t="s">
        <v>64</v>
      </c>
      <c r="D81" s="11">
        <v>43612</v>
      </c>
      <c r="E81" s="12" t="s">
        <v>156</v>
      </c>
      <c r="F81" s="30">
        <v>18881</v>
      </c>
      <c r="G81" s="12" t="s">
        <v>15</v>
      </c>
      <c r="H81" s="14" t="s">
        <v>11</v>
      </c>
      <c r="I81" s="31">
        <v>18881</v>
      </c>
      <c r="J81" s="31">
        <f t="shared" si="2"/>
        <v>0</v>
      </c>
      <c r="K81" s="28"/>
      <c r="L81" s="28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5" customFormat="1" ht="41.25" customHeight="1">
      <c r="A82" s="38">
        <f t="shared" si="3"/>
        <v>79</v>
      </c>
      <c r="B82" s="35">
        <v>135</v>
      </c>
      <c r="C82" s="11" t="s">
        <v>71</v>
      </c>
      <c r="D82" s="11">
        <v>43612</v>
      </c>
      <c r="E82" s="12" t="s">
        <v>160</v>
      </c>
      <c r="F82" s="30">
        <v>4575</v>
      </c>
      <c r="G82" s="12" t="s">
        <v>15</v>
      </c>
      <c r="H82" s="14" t="s">
        <v>11</v>
      </c>
      <c r="I82" s="31">
        <v>4575</v>
      </c>
      <c r="J82" s="31">
        <f t="shared" si="2"/>
        <v>0</v>
      </c>
      <c r="K82" s="28"/>
      <c r="L82" s="2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5" customFormat="1" ht="111.75" customHeight="1">
      <c r="A83" s="38">
        <f t="shared" si="3"/>
        <v>80</v>
      </c>
      <c r="B83" s="35">
        <v>187</v>
      </c>
      <c r="C83" s="11" t="s">
        <v>90</v>
      </c>
      <c r="D83" s="11">
        <v>43612</v>
      </c>
      <c r="E83" s="12" t="s">
        <v>195</v>
      </c>
      <c r="F83" s="30">
        <v>55320.03</v>
      </c>
      <c r="G83" s="12" t="s">
        <v>15</v>
      </c>
      <c r="H83" s="14" t="s">
        <v>11</v>
      </c>
      <c r="I83" s="31">
        <v>55320.03</v>
      </c>
      <c r="J83" s="31">
        <f t="shared" si="2"/>
        <v>0</v>
      </c>
      <c r="K83" s="28"/>
      <c r="L83" s="2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5" customFormat="1" ht="28.5" customHeight="1">
      <c r="A84" s="38">
        <f t="shared" si="3"/>
        <v>81</v>
      </c>
      <c r="B84" s="35">
        <v>220</v>
      </c>
      <c r="C84" s="11" t="s">
        <v>87</v>
      </c>
      <c r="D84" s="11">
        <v>43612</v>
      </c>
      <c r="E84" s="12" t="s">
        <v>88</v>
      </c>
      <c r="F84" s="30">
        <v>6380</v>
      </c>
      <c r="G84" s="12" t="s">
        <v>15</v>
      </c>
      <c r="H84" s="14" t="s">
        <v>11</v>
      </c>
      <c r="I84" s="31">
        <v>6380</v>
      </c>
      <c r="J84" s="31">
        <f t="shared" si="2"/>
        <v>0</v>
      </c>
      <c r="K84" s="28"/>
      <c r="L84" s="2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5" customFormat="1" ht="36.75" customHeight="1">
      <c r="A85" s="38">
        <f t="shared" si="3"/>
        <v>82</v>
      </c>
      <c r="B85" s="35">
        <v>36</v>
      </c>
      <c r="C85" s="11" t="s">
        <v>161</v>
      </c>
      <c r="D85" s="11">
        <v>43612</v>
      </c>
      <c r="E85" s="12" t="s">
        <v>162</v>
      </c>
      <c r="F85" s="30">
        <v>99998</v>
      </c>
      <c r="G85" s="12" t="s">
        <v>15</v>
      </c>
      <c r="H85" s="14" t="s">
        <v>11</v>
      </c>
      <c r="I85" s="31">
        <v>99998</v>
      </c>
      <c r="J85" s="31">
        <f t="shared" si="2"/>
        <v>0</v>
      </c>
      <c r="K85" s="28"/>
      <c r="L85" s="2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5" customFormat="1" ht="63" customHeight="1">
      <c r="A86" s="38">
        <f t="shared" si="3"/>
        <v>83</v>
      </c>
      <c r="B86" s="24" t="s">
        <v>163</v>
      </c>
      <c r="C86" s="11" t="s">
        <v>128</v>
      </c>
      <c r="D86" s="11">
        <v>43614</v>
      </c>
      <c r="E86" s="12" t="s">
        <v>129</v>
      </c>
      <c r="F86" s="30">
        <v>3465</v>
      </c>
      <c r="G86" s="12" t="s">
        <v>15</v>
      </c>
      <c r="H86" s="14" t="s">
        <v>11</v>
      </c>
      <c r="I86" s="31">
        <v>3465</v>
      </c>
      <c r="J86" s="31">
        <f t="shared" si="2"/>
        <v>0</v>
      </c>
      <c r="K86" s="28"/>
      <c r="L86" s="2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5" customFormat="1" ht="51" customHeight="1">
      <c r="A87" s="38">
        <f t="shared" si="3"/>
        <v>84</v>
      </c>
      <c r="B87" s="24" t="s">
        <v>166</v>
      </c>
      <c r="C87" s="11" t="s">
        <v>167</v>
      </c>
      <c r="D87" s="11">
        <v>43619</v>
      </c>
      <c r="E87" s="12" t="s">
        <v>168</v>
      </c>
      <c r="F87" s="30">
        <v>1800</v>
      </c>
      <c r="G87" s="12" t="s">
        <v>15</v>
      </c>
      <c r="H87" s="14" t="s">
        <v>11</v>
      </c>
      <c r="I87" s="45">
        <v>1800</v>
      </c>
      <c r="J87" s="31">
        <f t="shared" si="2"/>
        <v>0</v>
      </c>
      <c r="K87" s="28"/>
      <c r="L87" s="2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5" customFormat="1" ht="51" customHeight="1">
      <c r="A88" s="38">
        <f t="shared" si="3"/>
        <v>85</v>
      </c>
      <c r="B88" s="24" t="s">
        <v>186</v>
      </c>
      <c r="C88" s="11" t="s">
        <v>135</v>
      </c>
      <c r="D88" s="11">
        <v>43619</v>
      </c>
      <c r="E88" s="12" t="s">
        <v>165</v>
      </c>
      <c r="F88" s="30">
        <v>6762.36</v>
      </c>
      <c r="G88" s="12" t="s">
        <v>15</v>
      </c>
      <c r="H88" s="14" t="s">
        <v>11</v>
      </c>
      <c r="I88" s="31">
        <v>6762.36</v>
      </c>
      <c r="J88" s="31">
        <f t="shared" si="2"/>
        <v>0</v>
      </c>
      <c r="K88" s="28"/>
      <c r="L88" s="2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5" customFormat="1" ht="56.25" customHeight="1">
      <c r="A89" s="38">
        <f t="shared" si="3"/>
        <v>86</v>
      </c>
      <c r="B89" s="24" t="s">
        <v>169</v>
      </c>
      <c r="C89" s="11" t="s">
        <v>170</v>
      </c>
      <c r="D89" s="11">
        <v>43620</v>
      </c>
      <c r="E89" s="12" t="s">
        <v>171</v>
      </c>
      <c r="F89" s="30">
        <v>3500</v>
      </c>
      <c r="G89" s="12" t="s">
        <v>15</v>
      </c>
      <c r="H89" s="14" t="s">
        <v>11</v>
      </c>
      <c r="I89" s="31">
        <v>3500</v>
      </c>
      <c r="J89" s="31">
        <f t="shared" si="2"/>
        <v>0</v>
      </c>
      <c r="K89" s="28"/>
      <c r="L89" s="28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5" customFormat="1" ht="33.75" customHeight="1">
      <c r="A90" s="38">
        <f t="shared" si="3"/>
        <v>87</v>
      </c>
      <c r="B90" s="24" t="s">
        <v>172</v>
      </c>
      <c r="C90" s="11" t="s">
        <v>96</v>
      </c>
      <c r="D90" s="11">
        <v>43626</v>
      </c>
      <c r="E90" s="12" t="s">
        <v>173</v>
      </c>
      <c r="F90" s="30">
        <v>2184</v>
      </c>
      <c r="G90" s="12" t="s">
        <v>15</v>
      </c>
      <c r="H90" s="14" t="s">
        <v>11</v>
      </c>
      <c r="I90" s="31">
        <v>2184</v>
      </c>
      <c r="J90" s="31">
        <f t="shared" si="2"/>
        <v>0</v>
      </c>
      <c r="K90" s="28"/>
      <c r="L90" s="28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5" customFormat="1" ht="45.75" customHeight="1">
      <c r="A91" s="38">
        <f t="shared" si="3"/>
        <v>88</v>
      </c>
      <c r="B91" s="24" t="s">
        <v>174</v>
      </c>
      <c r="C91" s="11" t="s">
        <v>175</v>
      </c>
      <c r="D91" s="11">
        <v>43626</v>
      </c>
      <c r="E91" s="12" t="s">
        <v>176</v>
      </c>
      <c r="F91" s="30">
        <v>97118.85</v>
      </c>
      <c r="G91" s="12" t="s">
        <v>15</v>
      </c>
      <c r="H91" s="14" t="s">
        <v>11</v>
      </c>
      <c r="I91" s="31">
        <v>97118.85</v>
      </c>
      <c r="J91" s="31">
        <f t="shared" si="2"/>
        <v>0</v>
      </c>
      <c r="K91" s="28"/>
      <c r="L91" s="2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5" customFormat="1" ht="98.25" customHeight="1">
      <c r="A92" s="38">
        <f t="shared" si="3"/>
        <v>89</v>
      </c>
      <c r="B92" s="24" t="s">
        <v>187</v>
      </c>
      <c r="C92" s="11" t="s">
        <v>90</v>
      </c>
      <c r="D92" s="11">
        <v>43626</v>
      </c>
      <c r="E92" s="12" t="s">
        <v>188</v>
      </c>
      <c r="F92" s="30">
        <v>2078.35</v>
      </c>
      <c r="G92" s="12" t="s">
        <v>15</v>
      </c>
      <c r="H92" s="14" t="s">
        <v>11</v>
      </c>
      <c r="I92" s="31">
        <v>2078.35</v>
      </c>
      <c r="J92" s="31">
        <f t="shared" si="2"/>
        <v>0</v>
      </c>
      <c r="K92" s="28"/>
      <c r="L92" s="28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5" customFormat="1" ht="37.5" customHeight="1">
      <c r="A93" s="38">
        <f t="shared" si="3"/>
        <v>90</v>
      </c>
      <c r="B93" s="24" t="s">
        <v>177</v>
      </c>
      <c r="C93" s="11" t="s">
        <v>178</v>
      </c>
      <c r="D93" s="11">
        <v>43627</v>
      </c>
      <c r="E93" s="12" t="s">
        <v>179</v>
      </c>
      <c r="F93" s="30">
        <v>16815</v>
      </c>
      <c r="G93" s="12" t="s">
        <v>15</v>
      </c>
      <c r="H93" s="14" t="s">
        <v>11</v>
      </c>
      <c r="I93" s="31">
        <v>16815</v>
      </c>
      <c r="J93" s="31">
        <f t="shared" si="2"/>
        <v>0</v>
      </c>
      <c r="K93" s="28"/>
      <c r="L93" s="28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5" customFormat="1" ht="50.25" customHeight="1">
      <c r="A94" s="38">
        <f t="shared" si="3"/>
        <v>91</v>
      </c>
      <c r="B94" s="24" t="s">
        <v>185</v>
      </c>
      <c r="C94" s="11" t="s">
        <v>68</v>
      </c>
      <c r="D94" s="11">
        <v>43627</v>
      </c>
      <c r="E94" s="12" t="s">
        <v>69</v>
      </c>
      <c r="F94" s="30">
        <v>6000</v>
      </c>
      <c r="G94" s="12" t="s">
        <v>15</v>
      </c>
      <c r="H94" s="14" t="s">
        <v>11</v>
      </c>
      <c r="I94" s="31">
        <v>6000</v>
      </c>
      <c r="J94" s="31">
        <f t="shared" si="2"/>
        <v>0</v>
      </c>
      <c r="K94" s="28"/>
      <c r="L94" s="28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5" customFormat="1" ht="50.25" customHeight="1">
      <c r="A95" s="38">
        <f t="shared" si="3"/>
        <v>92</v>
      </c>
      <c r="B95" s="24" t="s">
        <v>194</v>
      </c>
      <c r="C95" s="11" t="s">
        <v>87</v>
      </c>
      <c r="D95" s="11">
        <v>43633</v>
      </c>
      <c r="E95" s="12" t="s">
        <v>88</v>
      </c>
      <c r="F95" s="30">
        <v>8845</v>
      </c>
      <c r="G95" s="12" t="s">
        <v>15</v>
      </c>
      <c r="H95" s="14" t="s">
        <v>11</v>
      </c>
      <c r="I95" s="31">
        <v>8845</v>
      </c>
      <c r="J95" s="31">
        <f t="shared" si="2"/>
        <v>0</v>
      </c>
      <c r="K95" s="28"/>
      <c r="L95" s="28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5" customFormat="1" ht="34.5" customHeight="1">
      <c r="A96" s="38">
        <f t="shared" si="3"/>
        <v>93</v>
      </c>
      <c r="B96" s="24" t="s">
        <v>180</v>
      </c>
      <c r="C96" s="11" t="s">
        <v>181</v>
      </c>
      <c r="D96" s="11">
        <v>43635</v>
      </c>
      <c r="E96" s="12" t="s">
        <v>182</v>
      </c>
      <c r="F96" s="30">
        <v>2300</v>
      </c>
      <c r="G96" s="12" t="s">
        <v>15</v>
      </c>
      <c r="H96" s="14" t="s">
        <v>11</v>
      </c>
      <c r="I96" s="31">
        <v>2300</v>
      </c>
      <c r="J96" s="31">
        <f t="shared" si="2"/>
        <v>0</v>
      </c>
      <c r="K96" s="28"/>
      <c r="L96" s="28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5" customFormat="1" ht="28.5" customHeight="1">
      <c r="A97" s="38">
        <f t="shared" si="3"/>
        <v>94</v>
      </c>
      <c r="B97" s="24" t="s">
        <v>183</v>
      </c>
      <c r="C97" s="11" t="s">
        <v>102</v>
      </c>
      <c r="D97" s="11">
        <v>43636</v>
      </c>
      <c r="E97" s="12" t="s">
        <v>103</v>
      </c>
      <c r="F97" s="30">
        <v>1065</v>
      </c>
      <c r="G97" s="12" t="s">
        <v>15</v>
      </c>
      <c r="H97" s="14" t="s">
        <v>11</v>
      </c>
      <c r="I97" s="31">
        <v>1065</v>
      </c>
      <c r="J97" s="31">
        <f t="shared" si="2"/>
        <v>0</v>
      </c>
      <c r="K97" s="28"/>
      <c r="L97" s="28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5" customFormat="1" ht="28.5" customHeight="1">
      <c r="A98" s="38">
        <f t="shared" si="3"/>
        <v>95</v>
      </c>
      <c r="B98" s="24" t="s">
        <v>184</v>
      </c>
      <c r="C98" s="11" t="s">
        <v>102</v>
      </c>
      <c r="D98" s="11">
        <v>43636</v>
      </c>
      <c r="E98" s="12" t="s">
        <v>103</v>
      </c>
      <c r="F98" s="30">
        <v>1400</v>
      </c>
      <c r="G98" s="12" t="s">
        <v>15</v>
      </c>
      <c r="H98" s="14" t="s">
        <v>11</v>
      </c>
      <c r="I98" s="31">
        <v>1400</v>
      </c>
      <c r="J98" s="31">
        <f t="shared" si="2"/>
        <v>0</v>
      </c>
      <c r="K98" s="28"/>
      <c r="L98" s="28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5" customFormat="1" ht="54" customHeight="1">
      <c r="A99" s="38">
        <f t="shared" si="3"/>
        <v>96</v>
      </c>
      <c r="B99" s="24" t="s">
        <v>67</v>
      </c>
      <c r="C99" s="11" t="s">
        <v>189</v>
      </c>
      <c r="D99" s="11">
        <v>43640</v>
      </c>
      <c r="E99" s="12" t="s">
        <v>190</v>
      </c>
      <c r="F99" s="13">
        <v>22010</v>
      </c>
      <c r="G99" s="12" t="s">
        <v>15</v>
      </c>
      <c r="H99" s="14" t="s">
        <v>11</v>
      </c>
      <c r="I99" s="31">
        <v>22010</v>
      </c>
      <c r="J99" s="31">
        <f t="shared" si="2"/>
        <v>0</v>
      </c>
      <c r="K99" s="28"/>
      <c r="L99" s="28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5" customFormat="1" ht="54" customHeight="1">
      <c r="A100" s="38">
        <f t="shared" si="3"/>
        <v>97</v>
      </c>
      <c r="B100" s="24" t="s">
        <v>201</v>
      </c>
      <c r="C100" s="11" t="s">
        <v>102</v>
      </c>
      <c r="D100" s="11">
        <v>43642</v>
      </c>
      <c r="E100" s="12" t="s">
        <v>103</v>
      </c>
      <c r="F100" s="13">
        <v>2475</v>
      </c>
      <c r="G100" s="12" t="s">
        <v>15</v>
      </c>
      <c r="H100" s="14" t="s">
        <v>11</v>
      </c>
      <c r="I100" s="31">
        <v>2475</v>
      </c>
      <c r="J100" s="31">
        <f t="shared" si="2"/>
        <v>0</v>
      </c>
      <c r="K100" s="28"/>
      <c r="L100" s="28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5" customFormat="1" ht="28.5" customHeight="1">
      <c r="A101" s="38">
        <f t="shared" si="3"/>
        <v>98</v>
      </c>
      <c r="B101" s="24" t="s">
        <v>196</v>
      </c>
      <c r="C101" s="11" t="s">
        <v>197</v>
      </c>
      <c r="D101" s="11">
        <v>43642</v>
      </c>
      <c r="E101" s="12" t="s">
        <v>198</v>
      </c>
      <c r="F101" s="13">
        <v>4997.3</v>
      </c>
      <c r="G101" s="12" t="s">
        <v>15</v>
      </c>
      <c r="H101" s="14" t="s">
        <v>11</v>
      </c>
      <c r="I101" s="31">
        <v>4997.3</v>
      </c>
      <c r="J101" s="31">
        <f t="shared" si="2"/>
        <v>0</v>
      </c>
      <c r="K101" s="42"/>
      <c r="L101" s="4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5" customFormat="1" ht="33.75" hidden="1" customHeight="1">
      <c r="A102" s="79" t="s">
        <v>199</v>
      </c>
      <c r="B102" s="80"/>
      <c r="C102" s="80"/>
      <c r="D102" s="80"/>
      <c r="E102" s="81"/>
      <c r="F102" s="34">
        <f>SUM(F48:F101)</f>
        <v>1080573.05</v>
      </c>
      <c r="G102" s="30"/>
      <c r="H102" s="30"/>
      <c r="I102" s="34">
        <f>SUM(I48:I101)</f>
        <v>1080573.05</v>
      </c>
      <c r="J102" s="34">
        <f>SUM(J48:J101)</f>
        <v>0</v>
      </c>
      <c r="K102" s="28"/>
      <c r="L102" s="28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5" customFormat="1" ht="20.25" hidden="1" customHeight="1">
      <c r="A103" s="82" t="s">
        <v>200</v>
      </c>
      <c r="B103" s="83"/>
      <c r="C103" s="83"/>
      <c r="D103" s="83"/>
      <c r="E103" s="84"/>
      <c r="F103" s="34">
        <f>F102+F47</f>
        <v>1932114.09</v>
      </c>
      <c r="G103" s="30"/>
      <c r="H103" s="30"/>
      <c r="I103" s="34">
        <f>I102+I47</f>
        <v>1929873.4700000002</v>
      </c>
      <c r="J103" s="34">
        <f>J102+J47</f>
        <v>2240.6199999999994</v>
      </c>
      <c r="K103" s="28"/>
      <c r="L103" s="28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5" customFormat="1" ht="53.25" customHeight="1">
      <c r="A104" s="47">
        <v>99</v>
      </c>
      <c r="B104" s="19" t="s">
        <v>205</v>
      </c>
      <c r="C104" s="11" t="s">
        <v>206</v>
      </c>
      <c r="D104" s="11">
        <v>43644</v>
      </c>
      <c r="E104" s="12" t="s">
        <v>207</v>
      </c>
      <c r="F104" s="13">
        <v>3214.53</v>
      </c>
      <c r="G104" s="12" t="s">
        <v>15</v>
      </c>
      <c r="H104" s="14" t="s">
        <v>11</v>
      </c>
      <c r="I104" s="45">
        <v>3214.53</v>
      </c>
      <c r="J104" s="31">
        <f>F104-I104</f>
        <v>0</v>
      </c>
      <c r="K104" s="16"/>
      <c r="L104" s="28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5" customFormat="1" ht="28.5" customHeight="1">
      <c r="A105" s="47">
        <f>A104+1</f>
        <v>100</v>
      </c>
      <c r="B105" s="19" t="s">
        <v>208</v>
      </c>
      <c r="C105" s="11" t="s">
        <v>209</v>
      </c>
      <c r="D105" s="11">
        <v>43647</v>
      </c>
      <c r="E105" s="12" t="s">
        <v>14</v>
      </c>
      <c r="F105" s="13">
        <v>13500</v>
      </c>
      <c r="G105" s="12" t="s">
        <v>15</v>
      </c>
      <c r="H105" s="14" t="s">
        <v>11</v>
      </c>
      <c r="I105" s="45">
        <v>13500</v>
      </c>
      <c r="J105" s="31">
        <f t="shared" ref="J105:J134" si="4">F105-I105</f>
        <v>0</v>
      </c>
      <c r="K105" s="16"/>
      <c r="L105" s="28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5" customFormat="1" ht="28.5" customHeight="1">
      <c r="A106" s="47">
        <f t="shared" ref="A106:A134" si="5">A105+1</f>
        <v>101</v>
      </c>
      <c r="B106" s="19" t="s">
        <v>210</v>
      </c>
      <c r="C106" s="11" t="s">
        <v>209</v>
      </c>
      <c r="D106" s="11">
        <v>43647</v>
      </c>
      <c r="E106" s="12" t="s">
        <v>14</v>
      </c>
      <c r="F106" s="13">
        <v>13500</v>
      </c>
      <c r="G106" s="12" t="s">
        <v>15</v>
      </c>
      <c r="H106" s="14" t="s">
        <v>11</v>
      </c>
      <c r="I106" s="45">
        <v>13500</v>
      </c>
      <c r="J106" s="31">
        <f t="shared" si="4"/>
        <v>0</v>
      </c>
      <c r="K106" s="16"/>
      <c r="L106" s="2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5" customFormat="1" ht="28.5" customHeight="1">
      <c r="A107" s="47">
        <f t="shared" si="5"/>
        <v>102</v>
      </c>
      <c r="B107" s="19" t="s">
        <v>211</v>
      </c>
      <c r="C107" s="11" t="s">
        <v>209</v>
      </c>
      <c r="D107" s="11">
        <v>43647</v>
      </c>
      <c r="E107" s="12" t="s">
        <v>14</v>
      </c>
      <c r="F107" s="13">
        <v>13500</v>
      </c>
      <c r="G107" s="12" t="s">
        <v>15</v>
      </c>
      <c r="H107" s="14" t="s">
        <v>11</v>
      </c>
      <c r="I107" s="31">
        <v>13500</v>
      </c>
      <c r="J107" s="31">
        <f t="shared" si="4"/>
        <v>0</v>
      </c>
      <c r="K107" s="16"/>
      <c r="L107" s="28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5" customFormat="1" ht="81.75" customHeight="1">
      <c r="A108" s="47">
        <f t="shared" si="5"/>
        <v>103</v>
      </c>
      <c r="B108" s="24">
        <v>205</v>
      </c>
      <c r="C108" s="11" t="s">
        <v>64</v>
      </c>
      <c r="D108" s="11">
        <v>43647</v>
      </c>
      <c r="E108" s="12" t="s">
        <v>212</v>
      </c>
      <c r="F108" s="13">
        <v>66215.92</v>
      </c>
      <c r="G108" s="12" t="s">
        <v>15</v>
      </c>
      <c r="H108" s="14" t="s">
        <v>11</v>
      </c>
      <c r="I108" s="31">
        <v>66215.92</v>
      </c>
      <c r="J108" s="31">
        <f t="shared" si="4"/>
        <v>0</v>
      </c>
      <c r="K108" s="16"/>
      <c r="L108" s="28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5" customFormat="1" ht="81.75" customHeight="1">
      <c r="A109" s="47">
        <f t="shared" si="5"/>
        <v>104</v>
      </c>
      <c r="B109" s="24" t="s">
        <v>230</v>
      </c>
      <c r="C109" s="11" t="s">
        <v>231</v>
      </c>
      <c r="D109" s="11">
        <v>43647</v>
      </c>
      <c r="E109" s="12" t="s">
        <v>232</v>
      </c>
      <c r="F109" s="13">
        <v>6762.36</v>
      </c>
      <c r="G109" s="12" t="s">
        <v>15</v>
      </c>
      <c r="H109" s="14" t="s">
        <v>11</v>
      </c>
      <c r="I109" s="31">
        <v>6762.36</v>
      </c>
      <c r="J109" s="31">
        <f t="shared" si="4"/>
        <v>0</v>
      </c>
      <c r="K109" s="16"/>
      <c r="L109" s="28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5" customFormat="1" ht="81.75" customHeight="1">
      <c r="A110" s="47">
        <f t="shared" si="5"/>
        <v>105</v>
      </c>
      <c r="B110" s="24" t="s">
        <v>268</v>
      </c>
      <c r="C110" s="11" t="s">
        <v>68</v>
      </c>
      <c r="D110" s="11">
        <v>43648</v>
      </c>
      <c r="E110" s="12" t="s">
        <v>69</v>
      </c>
      <c r="F110" s="13">
        <v>6000</v>
      </c>
      <c r="G110" s="12" t="s">
        <v>15</v>
      </c>
      <c r="H110" s="14" t="s">
        <v>11</v>
      </c>
      <c r="I110" s="31">
        <v>6000</v>
      </c>
      <c r="J110" s="31">
        <f t="shared" si="4"/>
        <v>0</v>
      </c>
      <c r="K110" s="16"/>
      <c r="L110" s="28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5" customFormat="1" ht="28.5" customHeight="1">
      <c r="A111" s="47">
        <f t="shared" si="5"/>
        <v>106</v>
      </c>
      <c r="B111" s="24" t="s">
        <v>213</v>
      </c>
      <c r="C111" s="11" t="s">
        <v>99</v>
      </c>
      <c r="D111" s="11">
        <v>43654</v>
      </c>
      <c r="E111" s="12" t="s">
        <v>214</v>
      </c>
      <c r="F111" s="13">
        <v>3150</v>
      </c>
      <c r="G111" s="12" t="s">
        <v>15</v>
      </c>
      <c r="H111" s="14" t="s">
        <v>11</v>
      </c>
      <c r="I111" s="45">
        <v>3150</v>
      </c>
      <c r="J111" s="31">
        <f t="shared" si="4"/>
        <v>0</v>
      </c>
      <c r="K111" s="16"/>
      <c r="L111" s="28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5" customFormat="1" ht="63.75" customHeight="1">
      <c r="A112" s="47">
        <f t="shared" si="5"/>
        <v>107</v>
      </c>
      <c r="B112" s="24" t="s">
        <v>215</v>
      </c>
      <c r="C112" s="11" t="s">
        <v>216</v>
      </c>
      <c r="D112" s="11">
        <v>43656</v>
      </c>
      <c r="E112" s="12" t="s">
        <v>217</v>
      </c>
      <c r="F112" s="13">
        <v>6000</v>
      </c>
      <c r="G112" s="12" t="s">
        <v>15</v>
      </c>
      <c r="H112" s="14" t="s">
        <v>11</v>
      </c>
      <c r="I112" s="45">
        <v>6000</v>
      </c>
      <c r="J112" s="31">
        <f t="shared" si="4"/>
        <v>0</v>
      </c>
      <c r="K112" s="16"/>
      <c r="L112" s="28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5" customFormat="1" ht="65.25" customHeight="1">
      <c r="A113" s="47">
        <f t="shared" si="5"/>
        <v>108</v>
      </c>
      <c r="B113" s="24" t="s">
        <v>218</v>
      </c>
      <c r="C113" s="11" t="s">
        <v>191</v>
      </c>
      <c r="D113" s="11">
        <v>43658</v>
      </c>
      <c r="E113" s="12" t="s">
        <v>219</v>
      </c>
      <c r="F113" s="13">
        <v>7401.6</v>
      </c>
      <c r="G113" s="12" t="s">
        <v>15</v>
      </c>
      <c r="H113" s="14" t="s">
        <v>11</v>
      </c>
      <c r="I113" s="31">
        <v>7401.6</v>
      </c>
      <c r="J113" s="31">
        <f t="shared" si="4"/>
        <v>0</v>
      </c>
      <c r="K113" s="16"/>
      <c r="L113" s="28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5" customFormat="1" ht="61.5" customHeight="1">
      <c r="A114" s="47">
        <f t="shared" si="5"/>
        <v>109</v>
      </c>
      <c r="B114" s="24" t="s">
        <v>220</v>
      </c>
      <c r="C114" s="11" t="s">
        <v>87</v>
      </c>
      <c r="D114" s="11">
        <v>43661</v>
      </c>
      <c r="E114" s="12" t="s">
        <v>221</v>
      </c>
      <c r="F114" s="13">
        <v>11166</v>
      </c>
      <c r="G114" s="12" t="s">
        <v>15</v>
      </c>
      <c r="H114" s="14" t="s">
        <v>11</v>
      </c>
      <c r="I114" s="31">
        <v>11166</v>
      </c>
      <c r="J114" s="31">
        <f t="shared" si="4"/>
        <v>0</v>
      </c>
      <c r="K114" s="16"/>
      <c r="L114" s="28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5" customFormat="1" ht="37.5" customHeight="1">
      <c r="A115" s="47">
        <f t="shared" si="5"/>
        <v>110</v>
      </c>
      <c r="B115" s="24" t="s">
        <v>222</v>
      </c>
      <c r="C115" s="11" t="s">
        <v>96</v>
      </c>
      <c r="D115" s="11">
        <v>43664</v>
      </c>
      <c r="E115" s="12" t="s">
        <v>223</v>
      </c>
      <c r="F115" s="13">
        <v>2150</v>
      </c>
      <c r="G115" s="12" t="s">
        <v>15</v>
      </c>
      <c r="H115" s="14" t="s">
        <v>11</v>
      </c>
      <c r="I115" s="45">
        <v>2150</v>
      </c>
      <c r="J115" s="31">
        <f t="shared" si="4"/>
        <v>0</v>
      </c>
      <c r="K115" s="16"/>
      <c r="L115" s="28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5" customFormat="1" ht="14.25" customHeight="1">
      <c r="A116" s="47">
        <f t="shared" si="5"/>
        <v>111</v>
      </c>
      <c r="B116" s="24" t="s">
        <v>224</v>
      </c>
      <c r="C116" s="11" t="s">
        <v>225</v>
      </c>
      <c r="D116" s="11">
        <v>43665</v>
      </c>
      <c r="E116" s="12" t="s">
        <v>226</v>
      </c>
      <c r="F116" s="13">
        <v>1480</v>
      </c>
      <c r="G116" s="12" t="s">
        <v>15</v>
      </c>
      <c r="H116" s="14" t="s">
        <v>11</v>
      </c>
      <c r="I116" s="45">
        <v>1480</v>
      </c>
      <c r="J116" s="31">
        <f t="shared" si="4"/>
        <v>0</v>
      </c>
      <c r="K116" s="16"/>
      <c r="L116" s="28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5" customFormat="1" ht="68.25" customHeight="1">
      <c r="A117" s="47">
        <f t="shared" si="5"/>
        <v>112</v>
      </c>
      <c r="B117" s="24" t="s">
        <v>227</v>
      </c>
      <c r="C117" s="11" t="s">
        <v>128</v>
      </c>
      <c r="D117" s="11">
        <v>43671</v>
      </c>
      <c r="E117" s="12" t="s">
        <v>129</v>
      </c>
      <c r="F117" s="13">
        <v>7735</v>
      </c>
      <c r="G117" s="12" t="s">
        <v>15</v>
      </c>
      <c r="H117" s="14" t="s">
        <v>11</v>
      </c>
      <c r="I117" s="31">
        <v>7735</v>
      </c>
      <c r="J117" s="31">
        <f t="shared" si="4"/>
        <v>0</v>
      </c>
      <c r="K117" s="16"/>
      <c r="L117" s="28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5" customFormat="1" ht="66.75" customHeight="1">
      <c r="A118" s="47">
        <f t="shared" si="5"/>
        <v>113</v>
      </c>
      <c r="B118" s="24" t="s">
        <v>233</v>
      </c>
      <c r="C118" s="11" t="s">
        <v>231</v>
      </c>
      <c r="D118" s="11">
        <v>43678</v>
      </c>
      <c r="E118" s="12" t="s">
        <v>234</v>
      </c>
      <c r="F118" s="13">
        <v>6762.36</v>
      </c>
      <c r="G118" s="12" t="s">
        <v>15</v>
      </c>
      <c r="H118" s="14" t="s">
        <v>11</v>
      </c>
      <c r="I118" s="31">
        <v>6762.36</v>
      </c>
      <c r="J118" s="31">
        <f t="shared" si="4"/>
        <v>0</v>
      </c>
      <c r="K118" s="16"/>
      <c r="L118" s="28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5" customFormat="1" ht="32.25" customHeight="1">
      <c r="A119" s="47">
        <f t="shared" si="5"/>
        <v>114</v>
      </c>
      <c r="B119" s="24" t="s">
        <v>235</v>
      </c>
      <c r="C119" s="11" t="s">
        <v>236</v>
      </c>
      <c r="D119" s="11">
        <v>43678</v>
      </c>
      <c r="E119" s="12" t="s">
        <v>237</v>
      </c>
      <c r="F119" s="13">
        <v>6000</v>
      </c>
      <c r="G119" s="12" t="s">
        <v>15</v>
      </c>
      <c r="H119" s="14" t="s">
        <v>11</v>
      </c>
      <c r="I119" s="31">
        <v>6000</v>
      </c>
      <c r="J119" s="31">
        <f t="shared" si="4"/>
        <v>0</v>
      </c>
      <c r="K119" s="16"/>
      <c r="L119" s="28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5" customFormat="1" ht="135.75" customHeight="1">
      <c r="A120" s="47">
        <f t="shared" si="5"/>
        <v>115</v>
      </c>
      <c r="B120" s="24" t="s">
        <v>66</v>
      </c>
      <c r="C120" s="11" t="s">
        <v>238</v>
      </c>
      <c r="D120" s="11">
        <v>43678</v>
      </c>
      <c r="E120" s="12" t="s">
        <v>239</v>
      </c>
      <c r="F120" s="13">
        <v>20108</v>
      </c>
      <c r="G120" s="12" t="s">
        <v>15</v>
      </c>
      <c r="H120" s="14" t="s">
        <v>11</v>
      </c>
      <c r="I120" s="31">
        <v>20108</v>
      </c>
      <c r="J120" s="31">
        <f t="shared" si="4"/>
        <v>0</v>
      </c>
      <c r="K120" s="16"/>
      <c r="L120" s="28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5" customFormat="1" ht="197.25" customHeight="1">
      <c r="A121" s="47">
        <f t="shared" si="5"/>
        <v>116</v>
      </c>
      <c r="B121" s="24" t="s">
        <v>240</v>
      </c>
      <c r="C121" s="11" t="s">
        <v>90</v>
      </c>
      <c r="D121" s="11">
        <v>43683</v>
      </c>
      <c r="E121" s="12" t="s">
        <v>241</v>
      </c>
      <c r="F121" s="13">
        <v>1000</v>
      </c>
      <c r="G121" s="12" t="s">
        <v>15</v>
      </c>
      <c r="H121" s="14" t="s">
        <v>11</v>
      </c>
      <c r="I121" s="31">
        <v>1000</v>
      </c>
      <c r="J121" s="31">
        <f t="shared" si="4"/>
        <v>0</v>
      </c>
      <c r="K121" s="16"/>
      <c r="L121" s="28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5" customFormat="1" ht="75" customHeight="1">
      <c r="A122" s="47">
        <f t="shared" si="5"/>
        <v>117</v>
      </c>
      <c r="B122" s="24" t="s">
        <v>242</v>
      </c>
      <c r="C122" s="11" t="s">
        <v>191</v>
      </c>
      <c r="D122" s="11">
        <v>43693</v>
      </c>
      <c r="E122" s="12" t="s">
        <v>243</v>
      </c>
      <c r="F122" s="13">
        <v>1620</v>
      </c>
      <c r="G122" s="12" t="s">
        <v>15</v>
      </c>
      <c r="H122" s="14" t="s">
        <v>11</v>
      </c>
      <c r="I122" s="31">
        <v>1620</v>
      </c>
      <c r="J122" s="31">
        <f t="shared" si="4"/>
        <v>0</v>
      </c>
      <c r="K122" s="16"/>
      <c r="L122" s="2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5" customFormat="1" ht="57" customHeight="1">
      <c r="A123" s="47">
        <f t="shared" si="5"/>
        <v>118</v>
      </c>
      <c r="B123" s="11" t="s">
        <v>244</v>
      </c>
      <c r="C123" s="11" t="s">
        <v>192</v>
      </c>
      <c r="D123" s="11">
        <v>43693</v>
      </c>
      <c r="E123" s="12" t="s">
        <v>245</v>
      </c>
      <c r="F123" s="13">
        <v>1059.77</v>
      </c>
      <c r="G123" s="12" t="s">
        <v>15</v>
      </c>
      <c r="H123" s="14" t="s">
        <v>11</v>
      </c>
      <c r="I123" s="31">
        <v>1059.77</v>
      </c>
      <c r="J123" s="31">
        <f t="shared" si="4"/>
        <v>0</v>
      </c>
      <c r="K123" s="16"/>
      <c r="L123" s="28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5" customFormat="1" ht="57" customHeight="1">
      <c r="A124" s="47">
        <f t="shared" si="5"/>
        <v>119</v>
      </c>
      <c r="B124" s="11" t="s">
        <v>246</v>
      </c>
      <c r="C124" s="11" t="s">
        <v>192</v>
      </c>
      <c r="D124" s="11">
        <v>43693</v>
      </c>
      <c r="E124" s="12" t="s">
        <v>247</v>
      </c>
      <c r="F124" s="13">
        <v>3485.75</v>
      </c>
      <c r="G124" s="12" t="s">
        <v>15</v>
      </c>
      <c r="H124" s="14" t="s">
        <v>11</v>
      </c>
      <c r="I124" s="31">
        <v>3485.75</v>
      </c>
      <c r="J124" s="31">
        <f t="shared" si="4"/>
        <v>0</v>
      </c>
      <c r="K124" s="16"/>
      <c r="L124" s="28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5" customFormat="1" ht="57" customHeight="1">
      <c r="A125" s="47">
        <f t="shared" si="5"/>
        <v>120</v>
      </c>
      <c r="B125" s="11" t="s">
        <v>248</v>
      </c>
      <c r="C125" s="11" t="s">
        <v>192</v>
      </c>
      <c r="D125" s="11">
        <v>43693</v>
      </c>
      <c r="E125" s="12" t="s">
        <v>193</v>
      </c>
      <c r="F125" s="13">
        <v>20723.28</v>
      </c>
      <c r="G125" s="12" t="s">
        <v>15</v>
      </c>
      <c r="H125" s="14" t="s">
        <v>11</v>
      </c>
      <c r="I125" s="31">
        <v>20723.28</v>
      </c>
      <c r="J125" s="31">
        <f t="shared" si="4"/>
        <v>0</v>
      </c>
      <c r="K125" s="16"/>
      <c r="L125" s="28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5" customFormat="1" ht="57" customHeight="1">
      <c r="A126" s="47">
        <f t="shared" si="5"/>
        <v>121</v>
      </c>
      <c r="B126" s="24">
        <v>281</v>
      </c>
      <c r="C126" s="11" t="s">
        <v>87</v>
      </c>
      <c r="D126" s="11">
        <v>43696</v>
      </c>
      <c r="E126" s="12" t="s">
        <v>88</v>
      </c>
      <c r="F126" s="13">
        <v>6380</v>
      </c>
      <c r="G126" s="12" t="s">
        <v>15</v>
      </c>
      <c r="H126" s="14" t="s">
        <v>11</v>
      </c>
      <c r="I126" s="31">
        <v>6380</v>
      </c>
      <c r="J126" s="31">
        <f t="shared" si="4"/>
        <v>0</v>
      </c>
      <c r="K126" s="16"/>
      <c r="L126" s="28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5" customFormat="1" ht="57" customHeight="1">
      <c r="A127" s="47">
        <f t="shared" si="5"/>
        <v>122</v>
      </c>
      <c r="B127" s="24" t="s">
        <v>249</v>
      </c>
      <c r="C127" s="11" t="s">
        <v>250</v>
      </c>
      <c r="D127" s="11">
        <v>43703</v>
      </c>
      <c r="E127" s="12" t="s">
        <v>251</v>
      </c>
      <c r="F127" s="13">
        <v>4973</v>
      </c>
      <c r="G127" s="12" t="s">
        <v>15</v>
      </c>
      <c r="H127" s="14" t="s">
        <v>11</v>
      </c>
      <c r="I127" s="31">
        <v>4973</v>
      </c>
      <c r="J127" s="31">
        <f t="shared" si="4"/>
        <v>0</v>
      </c>
      <c r="K127" s="16"/>
      <c r="L127" s="28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5" customFormat="1" ht="57" customHeight="1">
      <c r="A128" s="47">
        <f t="shared" si="5"/>
        <v>123</v>
      </c>
      <c r="B128" s="24" t="s">
        <v>269</v>
      </c>
      <c r="C128" s="11" t="s">
        <v>231</v>
      </c>
      <c r="D128" s="11">
        <v>43647</v>
      </c>
      <c r="E128" s="12" t="s">
        <v>232</v>
      </c>
      <c r="F128" s="13">
        <v>6762.36</v>
      </c>
      <c r="G128" s="12" t="s">
        <v>15</v>
      </c>
      <c r="H128" s="14" t="s">
        <v>11</v>
      </c>
      <c r="I128" s="31">
        <v>6762.36</v>
      </c>
      <c r="J128" s="31">
        <f t="shared" si="4"/>
        <v>0</v>
      </c>
      <c r="K128" s="16"/>
      <c r="L128" s="28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5" customFormat="1" ht="57" customHeight="1">
      <c r="A129" s="47">
        <f t="shared" si="5"/>
        <v>124</v>
      </c>
      <c r="B129" s="24" t="s">
        <v>252</v>
      </c>
      <c r="C129" s="11" t="s">
        <v>236</v>
      </c>
      <c r="D129" s="11">
        <v>43710</v>
      </c>
      <c r="E129" s="12" t="s">
        <v>237</v>
      </c>
      <c r="F129" s="13">
        <v>6000</v>
      </c>
      <c r="G129" s="12" t="s">
        <v>15</v>
      </c>
      <c r="H129" s="14" t="s">
        <v>11</v>
      </c>
      <c r="I129" s="31">
        <v>6000</v>
      </c>
      <c r="J129" s="31">
        <f t="shared" si="4"/>
        <v>0</v>
      </c>
      <c r="K129" s="16"/>
      <c r="L129" s="28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5" customFormat="1" ht="64.5" customHeight="1">
      <c r="A130" s="47">
        <f t="shared" si="5"/>
        <v>125</v>
      </c>
      <c r="B130" s="24" t="s">
        <v>253</v>
      </c>
      <c r="C130" s="11" t="s">
        <v>254</v>
      </c>
      <c r="D130" s="11">
        <v>43710</v>
      </c>
      <c r="E130" s="12" t="s">
        <v>255</v>
      </c>
      <c r="F130" s="13">
        <v>2760</v>
      </c>
      <c r="G130" s="12" t="s">
        <v>15</v>
      </c>
      <c r="H130" s="14" t="s">
        <v>11</v>
      </c>
      <c r="I130" s="45">
        <v>2760</v>
      </c>
      <c r="J130" s="31">
        <f t="shared" si="4"/>
        <v>0</v>
      </c>
      <c r="K130" s="16"/>
      <c r="L130" s="28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5" customFormat="1" ht="38.25" customHeight="1">
      <c r="A131" s="47">
        <f t="shared" si="5"/>
        <v>126</v>
      </c>
      <c r="B131" s="24" t="s">
        <v>256</v>
      </c>
      <c r="C131" s="11" t="s">
        <v>257</v>
      </c>
      <c r="D131" s="11">
        <v>43717</v>
      </c>
      <c r="E131" s="12" t="s">
        <v>258</v>
      </c>
      <c r="F131" s="13">
        <v>9900</v>
      </c>
      <c r="G131" s="12" t="s">
        <v>15</v>
      </c>
      <c r="H131" s="14" t="s">
        <v>11</v>
      </c>
      <c r="I131" s="31">
        <v>9900</v>
      </c>
      <c r="J131" s="31">
        <f t="shared" si="4"/>
        <v>0</v>
      </c>
      <c r="K131" s="16"/>
      <c r="L131" s="2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5" customFormat="1" ht="41.25" customHeight="1">
      <c r="A132" s="47">
        <f t="shared" si="5"/>
        <v>127</v>
      </c>
      <c r="B132" s="24" t="s">
        <v>259</v>
      </c>
      <c r="C132" s="11" t="s">
        <v>260</v>
      </c>
      <c r="D132" s="11">
        <v>43718</v>
      </c>
      <c r="E132" s="12" t="s">
        <v>261</v>
      </c>
      <c r="F132" s="13">
        <v>30000</v>
      </c>
      <c r="G132" s="12" t="s">
        <v>15</v>
      </c>
      <c r="H132" s="14" t="s">
        <v>11</v>
      </c>
      <c r="I132" s="31">
        <v>30000</v>
      </c>
      <c r="J132" s="31">
        <f t="shared" si="4"/>
        <v>0</v>
      </c>
      <c r="K132" s="16"/>
      <c r="L132" s="28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5" customFormat="1" ht="41.25" customHeight="1">
      <c r="A133" s="47">
        <f t="shared" si="5"/>
        <v>128</v>
      </c>
      <c r="B133" s="24" t="s">
        <v>66</v>
      </c>
      <c r="C133" s="11" t="s">
        <v>262</v>
      </c>
      <c r="D133" s="11">
        <v>43724</v>
      </c>
      <c r="E133" s="12" t="s">
        <v>263</v>
      </c>
      <c r="F133" s="13">
        <v>1500</v>
      </c>
      <c r="G133" s="12" t="s">
        <v>15</v>
      </c>
      <c r="H133" s="14" t="s">
        <v>11</v>
      </c>
      <c r="I133" s="31">
        <v>1500</v>
      </c>
      <c r="J133" s="31">
        <f t="shared" si="4"/>
        <v>0</v>
      </c>
      <c r="K133" s="16"/>
      <c r="L133" s="2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5" customFormat="1" ht="66" customHeight="1">
      <c r="A134" s="47">
        <f t="shared" si="5"/>
        <v>129</v>
      </c>
      <c r="B134" s="24" t="s">
        <v>264</v>
      </c>
      <c r="C134" s="11" t="s">
        <v>90</v>
      </c>
      <c r="D134" s="11">
        <v>43727</v>
      </c>
      <c r="E134" s="12" t="s">
        <v>265</v>
      </c>
      <c r="F134" s="13">
        <v>49622.75</v>
      </c>
      <c r="G134" s="12" t="s">
        <v>15</v>
      </c>
      <c r="H134" s="14" t="s">
        <v>11</v>
      </c>
      <c r="I134" s="31">
        <v>49622.75</v>
      </c>
      <c r="J134" s="31">
        <f t="shared" si="4"/>
        <v>0</v>
      </c>
      <c r="K134" s="16"/>
      <c r="L134" s="28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54" customFormat="1" ht="33.75" hidden="1" customHeight="1">
      <c r="A135" s="7"/>
      <c r="B135" s="72" t="s">
        <v>266</v>
      </c>
      <c r="C135" s="73"/>
      <c r="D135" s="73"/>
      <c r="E135" s="74"/>
      <c r="F135" s="49">
        <f>SUM(F104:F134)</f>
        <v>340432.67999999993</v>
      </c>
      <c r="G135" s="50"/>
      <c r="H135" s="51"/>
      <c r="I135" s="27">
        <f>SUM(I104:I134)</f>
        <v>340432.67999999993</v>
      </c>
      <c r="J135" s="27">
        <f>SUM(J104:J134)</f>
        <v>0</v>
      </c>
      <c r="K135" s="9"/>
      <c r="L135" s="52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</row>
    <row r="136" spans="1:24" s="54" customFormat="1" ht="24" hidden="1" customHeight="1">
      <c r="A136" s="7"/>
      <c r="B136" s="72" t="s">
        <v>267</v>
      </c>
      <c r="C136" s="73"/>
      <c r="D136" s="73"/>
      <c r="E136" s="74"/>
      <c r="F136" s="49">
        <f>F103+F135</f>
        <v>2272546.77</v>
      </c>
      <c r="G136" s="50"/>
      <c r="H136" s="51"/>
      <c r="I136" s="27">
        <f>I135+I103</f>
        <v>2270306.1500000004</v>
      </c>
      <c r="J136" s="27">
        <f>J135+J103</f>
        <v>2240.6199999999994</v>
      </c>
      <c r="K136" s="9"/>
      <c r="L136" s="52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</row>
    <row r="137" spans="1:24" s="5" customFormat="1" ht="28.5" customHeight="1">
      <c r="A137" s="47">
        <v>130</v>
      </c>
      <c r="B137" s="17" t="s">
        <v>18</v>
      </c>
      <c r="C137" s="11" t="s">
        <v>19</v>
      </c>
      <c r="D137" s="11">
        <v>43739</v>
      </c>
      <c r="E137" s="12" t="s">
        <v>20</v>
      </c>
      <c r="F137" s="30">
        <v>35000</v>
      </c>
      <c r="G137" s="12" t="s">
        <v>15</v>
      </c>
      <c r="H137" s="14" t="s">
        <v>11</v>
      </c>
      <c r="I137" s="31">
        <v>33461.870000000003</v>
      </c>
      <c r="J137" s="62">
        <f>F137-I137</f>
        <v>1538.1299999999974</v>
      </c>
      <c r="K137" s="16"/>
      <c r="L137" s="2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5" customFormat="1" ht="28.5" customHeight="1">
      <c r="A138" s="47">
        <f>A137+1</f>
        <v>131</v>
      </c>
      <c r="B138" s="18" t="s">
        <v>26</v>
      </c>
      <c r="C138" s="11" t="s">
        <v>24</v>
      </c>
      <c r="D138" s="11">
        <v>43739</v>
      </c>
      <c r="E138" s="12" t="s">
        <v>27</v>
      </c>
      <c r="F138" s="30">
        <v>9600</v>
      </c>
      <c r="G138" s="12" t="s">
        <v>15</v>
      </c>
      <c r="H138" s="14" t="s">
        <v>11</v>
      </c>
      <c r="I138" s="31">
        <v>9600</v>
      </c>
      <c r="J138" s="62">
        <f t="shared" ref="J138:J185" si="6">F138-I138</f>
        <v>0</v>
      </c>
      <c r="K138" s="16"/>
      <c r="L138" s="28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5" customFormat="1" ht="28.5" customHeight="1">
      <c r="A139" s="47">
        <f t="shared" ref="A139:A183" si="7">A138+1</f>
        <v>132</v>
      </c>
      <c r="B139" s="24" t="s">
        <v>271</v>
      </c>
      <c r="C139" s="11" t="s">
        <v>13</v>
      </c>
      <c r="D139" s="11">
        <v>43739</v>
      </c>
      <c r="E139" s="12" t="s">
        <v>14</v>
      </c>
      <c r="F139" s="30">
        <v>12150</v>
      </c>
      <c r="G139" s="12" t="s">
        <v>15</v>
      </c>
      <c r="H139" s="14" t="s">
        <v>11</v>
      </c>
      <c r="I139" s="31">
        <v>12150</v>
      </c>
      <c r="J139" s="62">
        <f t="shared" si="6"/>
        <v>0</v>
      </c>
      <c r="K139" s="16"/>
      <c r="L139" s="28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5" customFormat="1" ht="14.25" customHeight="1">
      <c r="A140" s="47">
        <f t="shared" si="7"/>
        <v>133</v>
      </c>
      <c r="B140" s="24" t="s">
        <v>272</v>
      </c>
      <c r="C140" s="11" t="s">
        <v>231</v>
      </c>
      <c r="D140" s="11">
        <v>43739</v>
      </c>
      <c r="E140" s="12" t="s">
        <v>232</v>
      </c>
      <c r="F140" s="30">
        <v>6762.36</v>
      </c>
      <c r="G140" s="12" t="s">
        <v>15</v>
      </c>
      <c r="H140" s="14" t="s">
        <v>11</v>
      </c>
      <c r="I140" s="31">
        <v>6762.36</v>
      </c>
      <c r="J140" s="62">
        <f t="shared" si="6"/>
        <v>0</v>
      </c>
      <c r="K140" s="16"/>
      <c r="L140" s="28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5" customFormat="1" ht="48.75" customHeight="1">
      <c r="A141" s="47">
        <f t="shared" si="7"/>
        <v>134</v>
      </c>
      <c r="B141" s="24" t="s">
        <v>281</v>
      </c>
      <c r="C141" s="11" t="s">
        <v>68</v>
      </c>
      <c r="D141" s="11">
        <v>43739</v>
      </c>
      <c r="E141" s="12" t="s">
        <v>69</v>
      </c>
      <c r="F141" s="30">
        <v>6000</v>
      </c>
      <c r="G141" s="12" t="s">
        <v>15</v>
      </c>
      <c r="H141" s="14" t="s">
        <v>11</v>
      </c>
      <c r="I141" s="31">
        <v>6000</v>
      </c>
      <c r="J141" s="62">
        <f t="shared" si="6"/>
        <v>0</v>
      </c>
      <c r="K141" s="16"/>
      <c r="L141" s="28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5" customFormat="1" ht="75" customHeight="1">
      <c r="A142" s="47">
        <f t="shared" si="7"/>
        <v>135</v>
      </c>
      <c r="B142" s="24" t="s">
        <v>273</v>
      </c>
      <c r="C142" s="11" t="s">
        <v>90</v>
      </c>
      <c r="D142" s="11">
        <v>43741</v>
      </c>
      <c r="E142" s="12" t="s">
        <v>274</v>
      </c>
      <c r="F142" s="30">
        <v>3802.48</v>
      </c>
      <c r="G142" s="12" t="s">
        <v>15</v>
      </c>
      <c r="H142" s="14" t="s">
        <v>11</v>
      </c>
      <c r="I142" s="31">
        <v>3802.48</v>
      </c>
      <c r="J142" s="62">
        <f t="shared" si="6"/>
        <v>0</v>
      </c>
      <c r="K142" s="16"/>
      <c r="L142" s="28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5" customFormat="1" ht="30">
      <c r="A143" s="47">
        <f t="shared" si="7"/>
        <v>136</v>
      </c>
      <c r="B143" s="24" t="s">
        <v>275</v>
      </c>
      <c r="C143" s="12" t="s">
        <v>64</v>
      </c>
      <c r="D143" s="11">
        <v>43742</v>
      </c>
      <c r="E143" s="12" t="s">
        <v>276</v>
      </c>
      <c r="F143" s="30">
        <v>271606</v>
      </c>
      <c r="G143" s="12" t="s">
        <v>15</v>
      </c>
      <c r="H143" s="14" t="s">
        <v>11</v>
      </c>
      <c r="I143" s="31">
        <v>271606</v>
      </c>
      <c r="J143" s="62">
        <f t="shared" si="6"/>
        <v>0</v>
      </c>
      <c r="K143" s="48"/>
      <c r="L143" s="2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5" customFormat="1" ht="30">
      <c r="A144" s="47">
        <f t="shared" si="7"/>
        <v>137</v>
      </c>
      <c r="B144" s="24" t="s">
        <v>277</v>
      </c>
      <c r="C144" s="12" t="s">
        <v>278</v>
      </c>
      <c r="D144" s="11">
        <v>43745</v>
      </c>
      <c r="E144" s="12" t="s">
        <v>279</v>
      </c>
      <c r="F144" s="30">
        <v>37000</v>
      </c>
      <c r="G144" s="12" t="s">
        <v>15</v>
      </c>
      <c r="H144" s="14" t="s">
        <v>11</v>
      </c>
      <c r="I144" s="31">
        <v>37000</v>
      </c>
      <c r="J144" s="62">
        <f t="shared" si="6"/>
        <v>0</v>
      </c>
      <c r="K144" s="48"/>
      <c r="L144" s="2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5" customFormat="1" ht="30">
      <c r="A145" s="47">
        <f t="shared" si="7"/>
        <v>138</v>
      </c>
      <c r="B145" s="24" t="s">
        <v>280</v>
      </c>
      <c r="C145" s="12" t="s">
        <v>87</v>
      </c>
      <c r="D145" s="11">
        <v>43745</v>
      </c>
      <c r="E145" s="12" t="s">
        <v>88</v>
      </c>
      <c r="F145" s="30">
        <v>4495</v>
      </c>
      <c r="G145" s="12" t="s">
        <v>15</v>
      </c>
      <c r="H145" s="14" t="s">
        <v>11</v>
      </c>
      <c r="I145" s="31">
        <v>4495</v>
      </c>
      <c r="J145" s="62">
        <f t="shared" si="6"/>
        <v>0</v>
      </c>
      <c r="K145" s="48"/>
      <c r="L145" s="29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5" customFormat="1" ht="30">
      <c r="A146" s="47">
        <f t="shared" si="7"/>
        <v>139</v>
      </c>
      <c r="B146" s="24" t="s">
        <v>45</v>
      </c>
      <c r="C146" s="12" t="s">
        <v>99</v>
      </c>
      <c r="D146" s="11">
        <v>43753</v>
      </c>
      <c r="E146" s="12" t="s">
        <v>214</v>
      </c>
      <c r="F146" s="30">
        <v>2750</v>
      </c>
      <c r="G146" s="12" t="s">
        <v>15</v>
      </c>
      <c r="H146" s="14" t="s">
        <v>11</v>
      </c>
      <c r="I146" s="31">
        <v>2750</v>
      </c>
      <c r="J146" s="62">
        <f t="shared" si="6"/>
        <v>0</v>
      </c>
      <c r="K146" s="48"/>
      <c r="L146" s="29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5" customFormat="1" ht="30">
      <c r="A147" s="47">
        <f t="shared" si="7"/>
        <v>140</v>
      </c>
      <c r="B147" s="24" t="s">
        <v>286</v>
      </c>
      <c r="C147" s="12" t="s">
        <v>287</v>
      </c>
      <c r="D147" s="11">
        <v>43753</v>
      </c>
      <c r="E147" s="12" t="s">
        <v>288</v>
      </c>
      <c r="F147" s="30">
        <v>10000</v>
      </c>
      <c r="G147" s="12" t="s">
        <v>15</v>
      </c>
      <c r="H147" s="14" t="s">
        <v>11</v>
      </c>
      <c r="I147" s="31">
        <v>10000</v>
      </c>
      <c r="J147" s="62">
        <f t="shared" si="6"/>
        <v>0</v>
      </c>
      <c r="K147" s="48"/>
      <c r="L147" s="29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5" customFormat="1" ht="30">
      <c r="A148" s="47">
        <f t="shared" si="7"/>
        <v>141</v>
      </c>
      <c r="B148" s="24" t="s">
        <v>282</v>
      </c>
      <c r="C148" s="12" t="s">
        <v>209</v>
      </c>
      <c r="D148" s="11">
        <v>43754</v>
      </c>
      <c r="E148" s="12" t="s">
        <v>133</v>
      </c>
      <c r="F148" s="30">
        <v>6600</v>
      </c>
      <c r="G148" s="12" t="s">
        <v>15</v>
      </c>
      <c r="H148" s="14" t="s">
        <v>11</v>
      </c>
      <c r="I148" s="31">
        <v>6600</v>
      </c>
      <c r="J148" s="62">
        <f t="shared" si="6"/>
        <v>0</v>
      </c>
      <c r="K148" s="48"/>
      <c r="L148" s="29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5" customFormat="1" ht="30">
      <c r="A149" s="47">
        <f t="shared" si="7"/>
        <v>142</v>
      </c>
      <c r="B149" s="24" t="s">
        <v>283</v>
      </c>
      <c r="C149" s="12" t="s">
        <v>284</v>
      </c>
      <c r="D149" s="11">
        <v>43755</v>
      </c>
      <c r="E149" s="12" t="s">
        <v>285</v>
      </c>
      <c r="F149" s="30">
        <v>66120</v>
      </c>
      <c r="G149" s="12" t="s">
        <v>15</v>
      </c>
      <c r="H149" s="14" t="s">
        <v>11</v>
      </c>
      <c r="I149" s="31">
        <v>66120</v>
      </c>
      <c r="J149" s="62">
        <f t="shared" si="6"/>
        <v>0</v>
      </c>
      <c r="K149" s="48"/>
      <c r="L149" s="29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5" customFormat="1" ht="45">
      <c r="A150" s="47">
        <f t="shared" si="7"/>
        <v>143</v>
      </c>
      <c r="B150" s="24" t="s">
        <v>289</v>
      </c>
      <c r="C150" s="12" t="s">
        <v>115</v>
      </c>
      <c r="D150" s="11">
        <v>43763</v>
      </c>
      <c r="E150" s="12" t="s">
        <v>290</v>
      </c>
      <c r="F150" s="30">
        <v>198700</v>
      </c>
      <c r="G150" s="12" t="s">
        <v>15</v>
      </c>
      <c r="H150" s="14" t="s">
        <v>11</v>
      </c>
      <c r="I150" s="31">
        <v>198700</v>
      </c>
      <c r="J150" s="62">
        <f t="shared" si="6"/>
        <v>0</v>
      </c>
      <c r="K150" s="48"/>
      <c r="L150" s="29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5" customFormat="1" ht="45">
      <c r="A151" s="47">
        <f t="shared" si="7"/>
        <v>144</v>
      </c>
      <c r="B151" s="24" t="s">
        <v>291</v>
      </c>
      <c r="C151" s="12" t="s">
        <v>292</v>
      </c>
      <c r="D151" s="11">
        <v>43766</v>
      </c>
      <c r="E151" s="12" t="s">
        <v>293</v>
      </c>
      <c r="F151" s="30">
        <v>598.75</v>
      </c>
      <c r="G151" s="12" t="s">
        <v>15</v>
      </c>
      <c r="H151" s="14" t="s">
        <v>11</v>
      </c>
      <c r="I151" s="31">
        <v>598.75</v>
      </c>
      <c r="J151" s="62">
        <f t="shared" si="6"/>
        <v>0</v>
      </c>
      <c r="K151" s="48"/>
      <c r="L151" s="29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5" customFormat="1" ht="45">
      <c r="A152" s="47">
        <f t="shared" si="7"/>
        <v>145</v>
      </c>
      <c r="B152" s="24" t="s">
        <v>296</v>
      </c>
      <c r="C152" s="12" t="s">
        <v>292</v>
      </c>
      <c r="D152" s="11">
        <v>43766</v>
      </c>
      <c r="E152" s="12" t="s">
        <v>297</v>
      </c>
      <c r="F152" s="30">
        <v>4362.72</v>
      </c>
      <c r="G152" s="12" t="s">
        <v>15</v>
      </c>
      <c r="H152" s="14" t="s">
        <v>11</v>
      </c>
      <c r="I152" s="31">
        <v>4362.72</v>
      </c>
      <c r="J152" s="62">
        <f t="shared" si="6"/>
        <v>0</v>
      </c>
      <c r="K152" s="48"/>
      <c r="L152" s="2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5" customFormat="1" ht="45">
      <c r="A153" s="47">
        <f t="shared" si="7"/>
        <v>146</v>
      </c>
      <c r="B153" s="24" t="s">
        <v>294</v>
      </c>
      <c r="C153" s="12" t="s">
        <v>292</v>
      </c>
      <c r="D153" s="11">
        <v>43767</v>
      </c>
      <c r="E153" s="12" t="s">
        <v>295</v>
      </c>
      <c r="F153" s="30">
        <v>30185.279999999999</v>
      </c>
      <c r="G153" s="12" t="s">
        <v>15</v>
      </c>
      <c r="H153" s="14" t="s">
        <v>11</v>
      </c>
      <c r="I153" s="31">
        <v>30185.279999999999</v>
      </c>
      <c r="J153" s="62">
        <f t="shared" si="6"/>
        <v>0</v>
      </c>
      <c r="K153" s="48"/>
      <c r="L153" s="2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5" customFormat="1" ht="30">
      <c r="A154" s="47">
        <f t="shared" si="7"/>
        <v>147</v>
      </c>
      <c r="B154" s="24" t="s">
        <v>298</v>
      </c>
      <c r="C154" s="12" t="s">
        <v>87</v>
      </c>
      <c r="D154" s="11">
        <v>43768</v>
      </c>
      <c r="E154" s="12" t="s">
        <v>88</v>
      </c>
      <c r="F154" s="30">
        <v>4060</v>
      </c>
      <c r="G154" s="12" t="s">
        <v>15</v>
      </c>
      <c r="H154" s="14" t="s">
        <v>11</v>
      </c>
      <c r="I154" s="31">
        <v>4060</v>
      </c>
      <c r="J154" s="62">
        <f t="shared" si="6"/>
        <v>0</v>
      </c>
      <c r="K154" s="48"/>
      <c r="L154" s="2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5" customFormat="1" ht="30">
      <c r="A155" s="47">
        <v>148</v>
      </c>
      <c r="B155" s="24" t="s">
        <v>339</v>
      </c>
      <c r="C155" s="12" t="s">
        <v>203</v>
      </c>
      <c r="D155" s="11">
        <v>43768</v>
      </c>
      <c r="E155" s="12" t="s">
        <v>340</v>
      </c>
      <c r="F155" s="30">
        <v>12326.76</v>
      </c>
      <c r="G155" s="12" t="s">
        <v>15</v>
      </c>
      <c r="H155" s="14" t="s">
        <v>11</v>
      </c>
      <c r="I155" s="31">
        <v>12326.76</v>
      </c>
      <c r="J155" s="62">
        <f t="shared" si="6"/>
        <v>0</v>
      </c>
      <c r="K155" s="48"/>
      <c r="L155" s="2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5" customFormat="1" ht="30">
      <c r="A156" s="47">
        <v>149</v>
      </c>
      <c r="B156" s="24" t="s">
        <v>341</v>
      </c>
      <c r="C156" s="12" t="s">
        <v>203</v>
      </c>
      <c r="D156" s="11">
        <v>43768</v>
      </c>
      <c r="E156" s="12" t="s">
        <v>340</v>
      </c>
      <c r="F156" s="30">
        <v>12326.76</v>
      </c>
      <c r="G156" s="12" t="s">
        <v>15</v>
      </c>
      <c r="H156" s="14" t="s">
        <v>11</v>
      </c>
      <c r="I156" s="31">
        <v>12326.76</v>
      </c>
      <c r="J156" s="62">
        <f t="shared" si="6"/>
        <v>0</v>
      </c>
      <c r="K156" s="48"/>
      <c r="L156" s="2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5" customFormat="1" ht="30">
      <c r="A157" s="47">
        <v>150</v>
      </c>
      <c r="B157" s="24" t="s">
        <v>299</v>
      </c>
      <c r="C157" s="12" t="s">
        <v>231</v>
      </c>
      <c r="D157" s="11">
        <v>43770</v>
      </c>
      <c r="E157" s="12" t="s">
        <v>165</v>
      </c>
      <c r="F157" s="30">
        <v>6762.36</v>
      </c>
      <c r="G157" s="12" t="s">
        <v>15</v>
      </c>
      <c r="H157" s="14" t="s">
        <v>11</v>
      </c>
      <c r="I157" s="31">
        <v>6762.36</v>
      </c>
      <c r="J157" s="62">
        <f t="shared" si="6"/>
        <v>0</v>
      </c>
      <c r="K157" s="48"/>
      <c r="L157" s="29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5" customFormat="1" ht="30">
      <c r="A158" s="47">
        <f t="shared" si="7"/>
        <v>151</v>
      </c>
      <c r="B158" s="47" t="s">
        <v>300</v>
      </c>
      <c r="C158" s="12" t="s">
        <v>209</v>
      </c>
      <c r="D158" s="11">
        <v>43770</v>
      </c>
      <c r="E158" s="12" t="s">
        <v>14</v>
      </c>
      <c r="F158" s="30">
        <v>5400</v>
      </c>
      <c r="G158" s="12" t="s">
        <v>15</v>
      </c>
      <c r="H158" s="14" t="s">
        <v>11</v>
      </c>
      <c r="I158" s="31">
        <v>5400</v>
      </c>
      <c r="J158" s="62">
        <f t="shared" si="6"/>
        <v>0</v>
      </c>
      <c r="K158" s="48"/>
      <c r="L158" s="48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5" customFormat="1" ht="30">
      <c r="A159" s="47">
        <f t="shared" si="7"/>
        <v>152</v>
      </c>
      <c r="B159" s="47" t="s">
        <v>301</v>
      </c>
      <c r="C159" s="12" t="s">
        <v>209</v>
      </c>
      <c r="D159" s="11">
        <v>43770</v>
      </c>
      <c r="E159" s="12" t="s">
        <v>133</v>
      </c>
      <c r="F159" s="30">
        <v>8600</v>
      </c>
      <c r="G159" s="12" t="s">
        <v>15</v>
      </c>
      <c r="H159" s="14" t="s">
        <v>11</v>
      </c>
      <c r="I159" s="31">
        <v>8600</v>
      </c>
      <c r="J159" s="62">
        <f t="shared" si="6"/>
        <v>0</v>
      </c>
      <c r="K159" s="48"/>
      <c r="L159" s="48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5" customFormat="1" ht="45">
      <c r="A160" s="47">
        <f t="shared" si="7"/>
        <v>153</v>
      </c>
      <c r="B160" s="47">
        <v>678</v>
      </c>
      <c r="C160" s="12" t="s">
        <v>90</v>
      </c>
      <c r="D160" s="11">
        <v>43774</v>
      </c>
      <c r="E160" s="12" t="s">
        <v>304</v>
      </c>
      <c r="F160" s="30">
        <v>2781.8</v>
      </c>
      <c r="G160" s="12" t="s">
        <v>15</v>
      </c>
      <c r="H160" s="14" t="s">
        <v>11</v>
      </c>
      <c r="I160" s="31">
        <v>2781.8</v>
      </c>
      <c r="J160" s="62">
        <f t="shared" si="6"/>
        <v>0</v>
      </c>
      <c r="K160" s="48"/>
      <c r="L160" s="48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5" customFormat="1" ht="45">
      <c r="A161" s="47">
        <f t="shared" si="7"/>
        <v>154</v>
      </c>
      <c r="B161" s="47">
        <v>814</v>
      </c>
      <c r="C161" s="12" t="s">
        <v>68</v>
      </c>
      <c r="D161" s="11">
        <v>43775</v>
      </c>
      <c r="E161" s="12" t="s">
        <v>302</v>
      </c>
      <c r="F161" s="30">
        <v>6000</v>
      </c>
      <c r="G161" s="12" t="s">
        <v>15</v>
      </c>
      <c r="H161" s="14" t="s">
        <v>11</v>
      </c>
      <c r="I161" s="31">
        <v>6000</v>
      </c>
      <c r="J161" s="62">
        <f t="shared" si="6"/>
        <v>0</v>
      </c>
      <c r="K161" s="48"/>
      <c r="L161" s="48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5" customFormat="1" ht="60">
      <c r="A162" s="47">
        <f t="shared" si="7"/>
        <v>155</v>
      </c>
      <c r="B162" s="47">
        <v>683</v>
      </c>
      <c r="C162" s="12" t="s">
        <v>90</v>
      </c>
      <c r="D162" s="11">
        <v>43775</v>
      </c>
      <c r="E162" s="12" t="s">
        <v>303</v>
      </c>
      <c r="F162" s="30">
        <v>2370.86</v>
      </c>
      <c r="G162" s="12" t="s">
        <v>15</v>
      </c>
      <c r="H162" s="14" t="s">
        <v>11</v>
      </c>
      <c r="I162" s="31">
        <v>2370.86</v>
      </c>
      <c r="J162" s="62">
        <f t="shared" si="6"/>
        <v>0</v>
      </c>
      <c r="K162" s="48"/>
      <c r="L162" s="48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5" customFormat="1" ht="45">
      <c r="A163" s="47">
        <f t="shared" si="7"/>
        <v>156</v>
      </c>
      <c r="B163" s="47">
        <v>3</v>
      </c>
      <c r="C163" s="12" t="s">
        <v>64</v>
      </c>
      <c r="D163" s="11">
        <v>43777</v>
      </c>
      <c r="E163" s="12" t="s">
        <v>305</v>
      </c>
      <c r="F163" s="30">
        <v>69324</v>
      </c>
      <c r="G163" s="12" t="s">
        <v>15</v>
      </c>
      <c r="H163" s="14" t="s">
        <v>11</v>
      </c>
      <c r="I163" s="31">
        <v>69324</v>
      </c>
      <c r="J163" s="62">
        <f t="shared" si="6"/>
        <v>0</v>
      </c>
      <c r="K163" s="48"/>
      <c r="L163" s="48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5" customFormat="1" ht="30">
      <c r="A164" s="47">
        <f t="shared" si="7"/>
        <v>157</v>
      </c>
      <c r="B164" s="47">
        <v>3</v>
      </c>
      <c r="C164" s="12" t="s">
        <v>306</v>
      </c>
      <c r="D164" s="11">
        <v>43777</v>
      </c>
      <c r="E164" s="12" t="s">
        <v>307</v>
      </c>
      <c r="F164" s="30">
        <v>4500</v>
      </c>
      <c r="G164" s="12" t="s">
        <v>15</v>
      </c>
      <c r="H164" s="14" t="s">
        <v>11</v>
      </c>
      <c r="I164" s="31">
        <v>4500</v>
      </c>
      <c r="J164" s="62">
        <f t="shared" si="6"/>
        <v>0</v>
      </c>
      <c r="K164" s="48"/>
      <c r="L164" s="48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5" customFormat="1" ht="30">
      <c r="A165" s="47">
        <f t="shared" si="7"/>
        <v>158</v>
      </c>
      <c r="B165" s="24" t="s">
        <v>310</v>
      </c>
      <c r="C165" s="12" t="s">
        <v>87</v>
      </c>
      <c r="D165" s="11">
        <v>43810</v>
      </c>
      <c r="E165" s="12" t="s">
        <v>88</v>
      </c>
      <c r="F165" s="30">
        <v>710</v>
      </c>
      <c r="G165" s="12" t="s">
        <v>15</v>
      </c>
      <c r="H165" s="14" t="s">
        <v>11</v>
      </c>
      <c r="I165" s="31">
        <v>710</v>
      </c>
      <c r="J165" s="62">
        <f t="shared" si="6"/>
        <v>0</v>
      </c>
      <c r="K165" s="48"/>
      <c r="L165" s="48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5" customFormat="1" ht="45">
      <c r="A166" s="47">
        <f t="shared" si="7"/>
        <v>159</v>
      </c>
      <c r="B166" s="24" t="s">
        <v>309</v>
      </c>
      <c r="C166" s="12" t="s">
        <v>128</v>
      </c>
      <c r="D166" s="11">
        <v>43781</v>
      </c>
      <c r="E166" s="12" t="s">
        <v>308</v>
      </c>
      <c r="F166" s="30">
        <v>10430</v>
      </c>
      <c r="G166" s="12" t="s">
        <v>15</v>
      </c>
      <c r="H166" s="14" t="s">
        <v>11</v>
      </c>
      <c r="I166" s="31">
        <v>10430</v>
      </c>
      <c r="J166" s="62">
        <f t="shared" si="6"/>
        <v>0</v>
      </c>
      <c r="K166" s="48"/>
      <c r="L166" s="48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5" customFormat="1" ht="30">
      <c r="A167" s="47">
        <f t="shared" si="7"/>
        <v>160</v>
      </c>
      <c r="B167" s="24" t="s">
        <v>80</v>
      </c>
      <c r="C167" s="12" t="s">
        <v>312</v>
      </c>
      <c r="D167" s="11">
        <v>43782</v>
      </c>
      <c r="E167" s="12" t="s">
        <v>313</v>
      </c>
      <c r="F167" s="30">
        <v>12500</v>
      </c>
      <c r="G167" s="12" t="s">
        <v>15</v>
      </c>
      <c r="H167" s="14" t="s">
        <v>11</v>
      </c>
      <c r="I167" s="31">
        <v>12500</v>
      </c>
      <c r="J167" s="62">
        <f t="shared" si="6"/>
        <v>0</v>
      </c>
      <c r="K167" s="48"/>
      <c r="L167" s="48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s="5" customFormat="1" ht="45">
      <c r="A168" s="47">
        <f t="shared" si="7"/>
        <v>161</v>
      </c>
      <c r="B168" s="24" t="s">
        <v>311</v>
      </c>
      <c r="C168" s="12" t="s">
        <v>68</v>
      </c>
      <c r="D168" s="11">
        <v>43790</v>
      </c>
      <c r="E168" s="12" t="s">
        <v>69</v>
      </c>
      <c r="F168" s="30">
        <v>1968</v>
      </c>
      <c r="G168" s="12" t="s">
        <v>15</v>
      </c>
      <c r="H168" s="14" t="s">
        <v>11</v>
      </c>
      <c r="I168" s="31">
        <v>1968</v>
      </c>
      <c r="J168" s="62">
        <f t="shared" si="6"/>
        <v>0</v>
      </c>
      <c r="K168" s="48"/>
      <c r="L168" s="4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s="5" customFormat="1" ht="30">
      <c r="A169" s="47">
        <v>162</v>
      </c>
      <c r="B169" s="24" t="s">
        <v>345</v>
      </c>
      <c r="C169" s="12" t="s">
        <v>209</v>
      </c>
      <c r="D169" s="11">
        <v>43800</v>
      </c>
      <c r="E169" s="12" t="s">
        <v>14</v>
      </c>
      <c r="F169" s="30">
        <v>13500</v>
      </c>
      <c r="G169" s="12" t="s">
        <v>15</v>
      </c>
      <c r="H169" s="14" t="s">
        <v>11</v>
      </c>
      <c r="I169" s="31">
        <v>13500</v>
      </c>
      <c r="J169" s="62">
        <f t="shared" si="6"/>
        <v>0</v>
      </c>
      <c r="K169" s="48"/>
      <c r="L169" s="48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s="5" customFormat="1" ht="30">
      <c r="A170" s="47">
        <v>163</v>
      </c>
      <c r="B170" s="24" t="s">
        <v>314</v>
      </c>
      <c r="C170" s="12" t="s">
        <v>115</v>
      </c>
      <c r="D170" s="11">
        <v>43801</v>
      </c>
      <c r="E170" s="12" t="s">
        <v>315</v>
      </c>
      <c r="F170" s="30">
        <v>169347</v>
      </c>
      <c r="G170" s="12" t="s">
        <v>15</v>
      </c>
      <c r="H170" s="14" t="s">
        <v>11</v>
      </c>
      <c r="I170" s="31">
        <v>169347</v>
      </c>
      <c r="J170" s="62">
        <f t="shared" si="6"/>
        <v>0</v>
      </c>
      <c r="K170" s="48"/>
      <c r="L170" s="48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s="5" customFormat="1" ht="30">
      <c r="A171" s="47">
        <f t="shared" si="7"/>
        <v>164</v>
      </c>
      <c r="B171" s="24" t="s">
        <v>316</v>
      </c>
      <c r="C171" s="12" t="s">
        <v>231</v>
      </c>
      <c r="D171" s="11">
        <v>43801</v>
      </c>
      <c r="E171" s="12" t="s">
        <v>165</v>
      </c>
      <c r="F171" s="30">
        <v>6762.36</v>
      </c>
      <c r="G171" s="12" t="s">
        <v>15</v>
      </c>
      <c r="H171" s="14" t="s">
        <v>11</v>
      </c>
      <c r="I171" s="31">
        <v>6762.36</v>
      </c>
      <c r="J171" s="62">
        <f t="shared" si="6"/>
        <v>0</v>
      </c>
      <c r="K171" s="48"/>
      <c r="L171" s="48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s="5" customFormat="1" ht="30">
      <c r="A172" s="47">
        <v>165</v>
      </c>
      <c r="B172" s="24" t="s">
        <v>342</v>
      </c>
      <c r="C172" s="12" t="s">
        <v>343</v>
      </c>
      <c r="D172" s="11">
        <v>43801</v>
      </c>
      <c r="E172" s="12" t="s">
        <v>344</v>
      </c>
      <c r="F172" s="30">
        <v>10000</v>
      </c>
      <c r="G172" s="12" t="s">
        <v>15</v>
      </c>
      <c r="H172" s="14" t="s">
        <v>11</v>
      </c>
      <c r="I172" s="31">
        <v>10000</v>
      </c>
      <c r="J172" s="62">
        <f t="shared" si="6"/>
        <v>0</v>
      </c>
      <c r="K172" s="48"/>
      <c r="L172" s="4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s="5" customFormat="1" ht="30">
      <c r="A173" s="47">
        <v>166</v>
      </c>
      <c r="B173" s="24" t="s">
        <v>346</v>
      </c>
      <c r="C173" s="12" t="s">
        <v>347</v>
      </c>
      <c r="D173" s="11">
        <v>43803</v>
      </c>
      <c r="E173" s="12" t="s">
        <v>348</v>
      </c>
      <c r="F173" s="30">
        <v>25789</v>
      </c>
      <c r="G173" s="12" t="s">
        <v>15</v>
      </c>
      <c r="H173" s="14" t="s">
        <v>11</v>
      </c>
      <c r="I173" s="31">
        <v>25789</v>
      </c>
      <c r="J173" s="62">
        <f t="shared" si="6"/>
        <v>0</v>
      </c>
      <c r="K173" s="48"/>
      <c r="L173" s="4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s="5" customFormat="1" ht="45">
      <c r="A174" s="47">
        <v>167</v>
      </c>
      <c r="B174" s="24" t="s">
        <v>317</v>
      </c>
      <c r="C174" s="12" t="s">
        <v>68</v>
      </c>
      <c r="D174" s="11">
        <v>43805</v>
      </c>
      <c r="E174" s="12" t="s">
        <v>69</v>
      </c>
      <c r="F174" s="30">
        <v>6000</v>
      </c>
      <c r="G174" s="12" t="s">
        <v>15</v>
      </c>
      <c r="H174" s="14" t="s">
        <v>11</v>
      </c>
      <c r="I174" s="31">
        <v>6000</v>
      </c>
      <c r="J174" s="62">
        <f t="shared" si="6"/>
        <v>0</v>
      </c>
      <c r="K174" s="48"/>
      <c r="L174" s="48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s="5" customFormat="1" ht="60">
      <c r="A175" s="47">
        <f t="shared" si="7"/>
        <v>168</v>
      </c>
      <c r="B175" s="24" t="s">
        <v>318</v>
      </c>
      <c r="C175" s="12" t="s">
        <v>319</v>
      </c>
      <c r="D175" s="11">
        <v>43815</v>
      </c>
      <c r="E175" s="12" t="s">
        <v>320</v>
      </c>
      <c r="F175" s="30">
        <v>24263</v>
      </c>
      <c r="G175" s="12" t="s">
        <v>15</v>
      </c>
      <c r="H175" s="14" t="s">
        <v>11</v>
      </c>
      <c r="I175" s="31">
        <v>24263</v>
      </c>
      <c r="J175" s="62">
        <f t="shared" si="6"/>
        <v>0</v>
      </c>
      <c r="K175" s="48"/>
      <c r="L175" s="4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s="5" customFormat="1" ht="30">
      <c r="A176" s="47">
        <f t="shared" si="7"/>
        <v>169</v>
      </c>
      <c r="B176" s="24" t="s">
        <v>321</v>
      </c>
      <c r="C176" s="12" t="s">
        <v>319</v>
      </c>
      <c r="D176" s="11">
        <v>43815</v>
      </c>
      <c r="E176" s="12" t="s">
        <v>162</v>
      </c>
      <c r="F176" s="30">
        <v>130379</v>
      </c>
      <c r="G176" s="12" t="s">
        <v>15</v>
      </c>
      <c r="H176" s="14" t="s">
        <v>11</v>
      </c>
      <c r="I176" s="31">
        <v>130379</v>
      </c>
      <c r="J176" s="62">
        <f t="shared" si="6"/>
        <v>0</v>
      </c>
      <c r="K176" s="48"/>
      <c r="L176" s="4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s="5" customFormat="1" ht="30">
      <c r="A177" s="47">
        <f t="shared" si="7"/>
        <v>170</v>
      </c>
      <c r="B177" s="24" t="s">
        <v>322</v>
      </c>
      <c r="C177" s="12" t="s">
        <v>287</v>
      </c>
      <c r="D177" s="11">
        <v>43818</v>
      </c>
      <c r="E177" s="12" t="s">
        <v>323</v>
      </c>
      <c r="F177" s="30">
        <v>5000</v>
      </c>
      <c r="G177" s="12" t="s">
        <v>15</v>
      </c>
      <c r="H177" s="14" t="s">
        <v>11</v>
      </c>
      <c r="I177" s="31">
        <v>5000</v>
      </c>
      <c r="J177" s="62">
        <f t="shared" si="6"/>
        <v>0</v>
      </c>
      <c r="K177" s="48"/>
      <c r="L177" s="4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s="5" customFormat="1" ht="45">
      <c r="A178" s="47">
        <f t="shared" si="7"/>
        <v>171</v>
      </c>
      <c r="B178" s="24" t="s">
        <v>324</v>
      </c>
      <c r="C178" s="12" t="s">
        <v>126</v>
      </c>
      <c r="D178" s="11">
        <v>43818</v>
      </c>
      <c r="E178" s="12" t="s">
        <v>325</v>
      </c>
      <c r="F178" s="30">
        <v>10000</v>
      </c>
      <c r="G178" s="12" t="s">
        <v>15</v>
      </c>
      <c r="H178" s="14" t="s">
        <v>11</v>
      </c>
      <c r="I178" s="31">
        <v>10000</v>
      </c>
      <c r="J178" s="62">
        <f t="shared" si="6"/>
        <v>0</v>
      </c>
      <c r="K178" s="48"/>
      <c r="L178" s="4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s="5" customFormat="1" ht="30">
      <c r="A179" s="47">
        <f t="shared" si="7"/>
        <v>172</v>
      </c>
      <c r="B179" s="24" t="s">
        <v>98</v>
      </c>
      <c r="C179" s="12" t="s">
        <v>326</v>
      </c>
      <c r="D179" s="11">
        <v>43822</v>
      </c>
      <c r="E179" s="12" t="s">
        <v>327</v>
      </c>
      <c r="F179" s="30">
        <v>12000</v>
      </c>
      <c r="G179" s="12" t="s">
        <v>15</v>
      </c>
      <c r="H179" s="14" t="s">
        <v>11</v>
      </c>
      <c r="I179" s="31">
        <v>12000</v>
      </c>
      <c r="J179" s="62">
        <f t="shared" si="6"/>
        <v>0</v>
      </c>
      <c r="K179" s="48"/>
      <c r="L179" s="4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s="5" customFormat="1" ht="30">
      <c r="A180" s="47">
        <f t="shared" si="7"/>
        <v>173</v>
      </c>
      <c r="B180" s="24" t="s">
        <v>328</v>
      </c>
      <c r="C180" s="12" t="s">
        <v>64</v>
      </c>
      <c r="D180" s="11">
        <v>43822</v>
      </c>
      <c r="E180" s="12" t="s">
        <v>329</v>
      </c>
      <c r="F180" s="30">
        <v>35000</v>
      </c>
      <c r="G180" s="12" t="s">
        <v>15</v>
      </c>
      <c r="H180" s="14" t="s">
        <v>11</v>
      </c>
      <c r="I180" s="31">
        <v>35000</v>
      </c>
      <c r="J180" s="62">
        <f t="shared" si="6"/>
        <v>0</v>
      </c>
      <c r="K180" s="48"/>
      <c r="L180" s="48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s="5" customFormat="1" ht="30">
      <c r="A181" s="47">
        <f t="shared" si="7"/>
        <v>174</v>
      </c>
      <c r="B181" s="24" t="s">
        <v>330</v>
      </c>
      <c r="C181" s="12" t="s">
        <v>197</v>
      </c>
      <c r="D181" s="11">
        <v>43823</v>
      </c>
      <c r="E181" s="12" t="s">
        <v>331</v>
      </c>
      <c r="F181" s="30">
        <v>1608.9</v>
      </c>
      <c r="G181" s="12" t="s">
        <v>15</v>
      </c>
      <c r="H181" s="14" t="s">
        <v>11</v>
      </c>
      <c r="I181" s="31">
        <v>1608.9</v>
      </c>
      <c r="J181" s="62">
        <f t="shared" si="6"/>
        <v>0</v>
      </c>
      <c r="K181" s="48"/>
      <c r="L181" s="4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s="5" customFormat="1" ht="30">
      <c r="A182" s="47">
        <f t="shared" si="7"/>
        <v>175</v>
      </c>
      <c r="B182" s="24" t="s">
        <v>332</v>
      </c>
      <c r="C182" s="12" t="s">
        <v>99</v>
      </c>
      <c r="D182" s="11">
        <v>43824</v>
      </c>
      <c r="E182" s="12" t="s">
        <v>214</v>
      </c>
      <c r="F182" s="30">
        <v>1750</v>
      </c>
      <c r="G182" s="12" t="s">
        <v>15</v>
      </c>
      <c r="H182" s="14" t="s">
        <v>11</v>
      </c>
      <c r="I182" s="31">
        <v>1750</v>
      </c>
      <c r="J182" s="62">
        <f t="shared" si="6"/>
        <v>0</v>
      </c>
      <c r="K182" s="48"/>
      <c r="L182" s="4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s="5" customFormat="1" ht="30">
      <c r="A183" s="47">
        <f t="shared" si="7"/>
        <v>176</v>
      </c>
      <c r="B183" s="24" t="s">
        <v>333</v>
      </c>
      <c r="C183" s="12" t="s">
        <v>181</v>
      </c>
      <c r="D183" s="11">
        <v>43825</v>
      </c>
      <c r="E183" s="12" t="s">
        <v>331</v>
      </c>
      <c r="F183" s="30">
        <v>7600</v>
      </c>
      <c r="G183" s="12" t="s">
        <v>15</v>
      </c>
      <c r="H183" s="14" t="s">
        <v>11</v>
      </c>
      <c r="I183" s="31">
        <v>7600</v>
      </c>
      <c r="J183" s="62">
        <f t="shared" si="6"/>
        <v>0</v>
      </c>
      <c r="K183" s="48"/>
      <c r="L183" s="4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s="5" customFormat="1" ht="27" customHeight="1">
      <c r="A184" s="47"/>
      <c r="B184" s="72" t="s">
        <v>266</v>
      </c>
      <c r="C184" s="73"/>
      <c r="D184" s="73"/>
      <c r="E184" s="74"/>
      <c r="F184" s="34">
        <f>SUM(F137:F183)</f>
        <v>1324792.3899999999</v>
      </c>
      <c r="G184" s="50"/>
      <c r="H184" s="61"/>
      <c r="I184" s="63">
        <f>SUM(I137:I183)</f>
        <v>1323254.26</v>
      </c>
      <c r="J184" s="63">
        <f t="shared" si="6"/>
        <v>1538.1299999998882</v>
      </c>
      <c r="K184" s="48"/>
      <c r="L184" s="48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s="5" customFormat="1" ht="32.25" customHeight="1">
      <c r="A185" s="47"/>
      <c r="B185" s="75" t="s">
        <v>334</v>
      </c>
      <c r="C185" s="75"/>
      <c r="D185" s="75"/>
      <c r="E185" s="75"/>
      <c r="F185" s="34">
        <f>F136+F184</f>
        <v>3597339.16</v>
      </c>
      <c r="G185" s="49"/>
      <c r="H185" s="49"/>
      <c r="I185" s="34">
        <f t="shared" ref="I185" si="8">I136+I184</f>
        <v>3593560.41</v>
      </c>
      <c r="J185" s="27">
        <f t="shared" si="6"/>
        <v>3778.75</v>
      </c>
      <c r="K185" s="48"/>
      <c r="L185" s="48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s="5" customFormat="1">
      <c r="A186" s="56"/>
      <c r="B186" s="57"/>
      <c r="C186" s="58"/>
      <c r="D186" s="58"/>
      <c r="E186" s="58"/>
      <c r="F186" s="58"/>
      <c r="G186" s="58"/>
      <c r="H186" s="58"/>
      <c r="I186" s="56"/>
      <c r="J186" s="59"/>
      <c r="K186" s="60"/>
      <c r="L186" s="6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s="5" customFormat="1">
      <c r="A187" s="56"/>
      <c r="B187" s="56"/>
      <c r="C187" s="58"/>
      <c r="D187" s="58"/>
      <c r="E187" s="58"/>
      <c r="F187" s="58"/>
      <c r="G187" s="58"/>
      <c r="H187" s="58"/>
      <c r="I187" s="56"/>
      <c r="J187" s="59"/>
      <c r="K187" s="60"/>
      <c r="L187" s="6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s="5" customFormat="1">
      <c r="A188" s="56"/>
      <c r="B188" s="56"/>
      <c r="C188" s="58"/>
      <c r="D188" s="58"/>
      <c r="E188" s="58"/>
      <c r="F188" s="58"/>
      <c r="G188" s="58"/>
      <c r="H188" s="58"/>
      <c r="I188" s="56"/>
      <c r="J188" s="59"/>
      <c r="K188" s="60"/>
      <c r="L188" s="6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s="5" customFormat="1">
      <c r="A189" s="56"/>
      <c r="B189" s="58"/>
      <c r="C189" s="58"/>
      <c r="D189" s="58"/>
      <c r="E189" s="58"/>
      <c r="F189" s="58"/>
      <c r="G189" s="58"/>
      <c r="H189" s="58"/>
      <c r="I189" s="56"/>
      <c r="J189" s="59"/>
      <c r="K189" s="60"/>
      <c r="L189" s="6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s="5" customFormat="1">
      <c r="A190" s="56"/>
      <c r="B190" s="58"/>
      <c r="C190" s="58"/>
      <c r="D190" s="58"/>
      <c r="E190" s="58"/>
      <c r="F190" s="58"/>
      <c r="G190" s="58"/>
      <c r="H190" s="58"/>
      <c r="I190" s="56"/>
      <c r="J190" s="59"/>
      <c r="K190" s="60"/>
      <c r="L190" s="6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s="5" customFormat="1">
      <c r="A191" s="56"/>
      <c r="B191" s="58"/>
      <c r="C191" s="58"/>
      <c r="D191" s="58"/>
      <c r="E191" s="58"/>
      <c r="F191" s="58"/>
      <c r="G191" s="58"/>
      <c r="H191" s="58"/>
      <c r="I191" s="58"/>
      <c r="J191" s="58"/>
      <c r="K191" s="60"/>
      <c r="L191" s="6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s="5" customFormat="1">
      <c r="A192" s="56"/>
      <c r="B192" s="58"/>
      <c r="C192" s="58"/>
      <c r="D192" s="58"/>
      <c r="E192" s="58"/>
      <c r="F192" s="58"/>
      <c r="G192" s="58"/>
      <c r="H192" s="58"/>
      <c r="I192" s="58"/>
      <c r="J192" s="58"/>
      <c r="K192" s="60"/>
      <c r="L192" s="60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s="5" customFormat="1">
      <c r="A193" s="56"/>
      <c r="B193" s="58"/>
      <c r="C193" s="58"/>
      <c r="D193" s="58"/>
      <c r="E193" s="58"/>
      <c r="F193" s="58"/>
      <c r="G193" s="58"/>
      <c r="H193" s="58"/>
      <c r="I193" s="58"/>
      <c r="J193" s="58"/>
      <c r="K193" s="60"/>
      <c r="L193" s="6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s="5" customFormat="1">
      <c r="A194" s="56"/>
      <c r="B194" s="58"/>
      <c r="C194" s="58"/>
      <c r="D194" s="58"/>
      <c r="E194" s="58"/>
      <c r="F194" s="58"/>
      <c r="G194" s="58"/>
      <c r="H194" s="58"/>
      <c r="I194" s="58"/>
      <c r="J194" s="58"/>
      <c r="K194" s="60"/>
      <c r="L194" s="6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s="5" customFormat="1">
      <c r="A195" s="56"/>
      <c r="B195" s="58"/>
      <c r="C195" s="58"/>
      <c r="D195" s="58"/>
      <c r="E195" s="58"/>
      <c r="F195" s="58"/>
      <c r="G195" s="58"/>
      <c r="H195" s="58"/>
      <c r="I195" s="58"/>
      <c r="J195" s="58"/>
      <c r="K195" s="60"/>
      <c r="L195" s="6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s="5" customFormat="1">
      <c r="A196" s="56"/>
      <c r="B196" s="58"/>
      <c r="C196" s="58"/>
      <c r="D196" s="58"/>
      <c r="E196" s="58"/>
      <c r="F196" s="58"/>
      <c r="G196" s="58"/>
      <c r="H196" s="58"/>
      <c r="I196" s="58"/>
      <c r="J196" s="58"/>
      <c r="K196" s="60"/>
      <c r="L196" s="60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s="5" customFormat="1">
      <c r="A197" s="56"/>
      <c r="B197" s="58"/>
      <c r="C197" s="58"/>
      <c r="D197" s="58"/>
      <c r="E197" s="58"/>
      <c r="F197" s="58"/>
      <c r="G197" s="58"/>
      <c r="H197" s="58"/>
      <c r="I197" s="58"/>
      <c r="J197" s="58"/>
      <c r="K197" s="60"/>
      <c r="L197" s="6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s="5" customFormat="1">
      <c r="A198" s="56"/>
      <c r="B198" s="58"/>
      <c r="C198" s="58"/>
      <c r="D198" s="58"/>
      <c r="E198" s="58"/>
      <c r="F198" s="58"/>
      <c r="G198" s="58"/>
      <c r="H198" s="58"/>
      <c r="I198" s="58"/>
      <c r="J198" s="58"/>
      <c r="K198" s="60"/>
      <c r="L198" s="60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s="5" customFormat="1">
      <c r="A199" s="56"/>
      <c r="B199" s="58"/>
      <c r="C199" s="58"/>
      <c r="D199" s="58"/>
      <c r="E199" s="58"/>
      <c r="F199" s="58"/>
      <c r="G199" s="58"/>
      <c r="H199" s="58"/>
      <c r="I199" s="58"/>
      <c r="J199" s="58"/>
      <c r="K199" s="60"/>
      <c r="L199" s="6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s="5" customFormat="1">
      <c r="A200" s="56"/>
      <c r="B200" s="58"/>
      <c r="C200" s="58"/>
      <c r="D200" s="58"/>
      <c r="E200" s="58"/>
      <c r="F200" s="58"/>
      <c r="G200" s="58"/>
      <c r="H200" s="58"/>
      <c r="I200" s="58"/>
      <c r="J200" s="58"/>
      <c r="K200" s="60"/>
      <c r="L200" s="60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s="5" customFormat="1">
      <c r="A201" s="56"/>
      <c r="B201" s="58"/>
      <c r="C201" s="58"/>
      <c r="D201" s="58"/>
      <c r="E201" s="58"/>
      <c r="F201" s="58"/>
      <c r="G201" s="58"/>
      <c r="H201" s="58"/>
      <c r="I201" s="58"/>
      <c r="J201" s="58"/>
      <c r="K201" s="60"/>
      <c r="L201" s="6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s="5" customFormat="1">
      <c r="A202" s="56"/>
      <c r="B202" s="58"/>
      <c r="C202" s="58"/>
      <c r="D202" s="58"/>
      <c r="E202" s="58"/>
      <c r="F202" s="58"/>
      <c r="G202" s="58"/>
      <c r="H202" s="58"/>
      <c r="I202" s="58"/>
      <c r="J202" s="58"/>
      <c r="K202" s="60"/>
      <c r="L202" s="60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s="5" customFormat="1">
      <c r="A203" s="56"/>
      <c r="B203" s="58"/>
      <c r="C203" s="58"/>
      <c r="D203" s="58"/>
      <c r="E203" s="58"/>
      <c r="F203" s="58"/>
      <c r="G203" s="58"/>
      <c r="H203" s="58"/>
      <c r="I203" s="58"/>
      <c r="J203" s="58"/>
      <c r="K203" s="60"/>
      <c r="L203" s="6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s="5" customFormat="1">
      <c r="A204" s="56"/>
      <c r="B204" s="58"/>
      <c r="C204" s="58"/>
      <c r="D204" s="58"/>
      <c r="E204" s="58"/>
      <c r="F204" s="58"/>
      <c r="G204" s="58"/>
      <c r="H204" s="58"/>
      <c r="I204" s="58"/>
      <c r="J204" s="58"/>
      <c r="K204" s="60"/>
      <c r="L204" s="60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s="5" customFormat="1">
      <c r="A205" s="56"/>
      <c r="B205" s="58"/>
      <c r="C205" s="58"/>
      <c r="D205" s="58"/>
      <c r="E205" s="58"/>
      <c r="F205" s="58"/>
      <c r="G205" s="58"/>
      <c r="H205" s="58"/>
      <c r="I205" s="58"/>
      <c r="J205" s="58"/>
      <c r="K205" s="60"/>
      <c r="L205" s="60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s="5" customFormat="1">
      <c r="A206" s="56"/>
      <c r="B206" s="58"/>
      <c r="C206" s="58"/>
      <c r="D206" s="58"/>
      <c r="E206" s="58"/>
      <c r="F206" s="58"/>
      <c r="G206" s="58"/>
      <c r="H206" s="58"/>
      <c r="I206" s="58"/>
      <c r="J206" s="58"/>
      <c r="K206" s="60"/>
      <c r="L206" s="60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s="5" customFormat="1">
      <c r="A207" s="56"/>
      <c r="B207" s="58"/>
      <c r="C207" s="58"/>
      <c r="D207" s="58"/>
      <c r="E207" s="58"/>
      <c r="F207" s="58"/>
      <c r="G207" s="58"/>
      <c r="H207" s="58"/>
      <c r="I207" s="58"/>
      <c r="J207" s="58"/>
      <c r="K207" s="60"/>
      <c r="L207" s="60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s="5" customFormat="1">
      <c r="A208" s="56"/>
      <c r="B208" s="58"/>
      <c r="C208" s="58"/>
      <c r="D208" s="58"/>
      <c r="E208" s="58"/>
      <c r="F208" s="58"/>
      <c r="G208" s="58"/>
      <c r="H208" s="58"/>
      <c r="I208" s="58"/>
      <c r="J208" s="58"/>
      <c r="K208" s="60"/>
      <c r="L208" s="6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s="5" customFormat="1">
      <c r="A209" s="56"/>
      <c r="B209" s="58"/>
      <c r="C209" s="58"/>
      <c r="D209" s="58"/>
      <c r="E209" s="58"/>
      <c r="F209" s="58"/>
      <c r="G209" s="58"/>
      <c r="H209" s="58"/>
      <c r="I209" s="58"/>
      <c r="J209" s="58"/>
      <c r="K209" s="60"/>
      <c r="L209" s="60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s="5" customFormat="1">
      <c r="A210" s="39"/>
      <c r="B210" s="6"/>
      <c r="C210" s="6"/>
      <c r="D210" s="6"/>
      <c r="E210" s="6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s="5" customFormat="1">
      <c r="A211" s="39"/>
      <c r="B211" s="6"/>
      <c r="C211" s="6"/>
      <c r="D211" s="6"/>
      <c r="E211" s="6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s="5" customFormat="1">
      <c r="A212" s="39"/>
      <c r="B212" s="6"/>
      <c r="C212" s="6"/>
      <c r="D212" s="6"/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s="5" customFormat="1">
      <c r="A213" s="39"/>
      <c r="B213" s="6"/>
      <c r="C213" s="6"/>
      <c r="D213" s="6"/>
      <c r="E213" s="6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s="5" customFormat="1">
      <c r="A214" s="39"/>
      <c r="B214" s="6"/>
      <c r="C214" s="6"/>
      <c r="D214" s="6"/>
      <c r="E214" s="6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5" customFormat="1">
      <c r="A215" s="39"/>
      <c r="B215" s="6"/>
      <c r="C215" s="6"/>
      <c r="D215" s="6"/>
      <c r="E215" s="6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s="5" customFormat="1">
      <c r="A216" s="39"/>
      <c r="B216" s="6"/>
      <c r="C216" s="6"/>
      <c r="D216" s="6"/>
      <c r="E216" s="6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s="5" customFormat="1">
      <c r="A217" s="39"/>
      <c r="B217" s="6"/>
      <c r="C217" s="6"/>
      <c r="D217" s="6"/>
      <c r="E217" s="6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s="5" customFormat="1">
      <c r="A218" s="39"/>
      <c r="B218" s="6"/>
      <c r="C218" s="6"/>
      <c r="D218" s="6"/>
      <c r="E218" s="6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s="5" customFormat="1">
      <c r="A219" s="39"/>
      <c r="B219" s="6"/>
      <c r="C219" s="6"/>
      <c r="D219" s="6"/>
      <c r="E219" s="6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s="5" customFormat="1">
      <c r="A220" s="39"/>
      <c r="B220" s="6"/>
      <c r="C220" s="6"/>
      <c r="D220" s="6"/>
      <c r="E220" s="6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s="5" customFormat="1">
      <c r="A221" s="39"/>
      <c r="B221" s="6"/>
      <c r="C221" s="6"/>
      <c r="D221" s="6"/>
      <c r="E221" s="6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s="5" customFormat="1">
      <c r="A222" s="39"/>
      <c r="B222" s="6"/>
      <c r="C222" s="6"/>
      <c r="D222" s="6"/>
      <c r="E222" s="6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s="5" customFormat="1">
      <c r="A223" s="39"/>
      <c r="B223" s="6"/>
      <c r="C223" s="6"/>
      <c r="D223" s="6"/>
      <c r="E223" s="6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s="5" customFormat="1">
      <c r="A224" s="39"/>
      <c r="B224" s="6"/>
      <c r="C224" s="6"/>
      <c r="D224" s="6"/>
      <c r="E224" s="6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s="5" customFormat="1">
      <c r="A225" s="39"/>
      <c r="B225" s="6"/>
      <c r="C225" s="6"/>
      <c r="D225" s="6"/>
      <c r="E225" s="6"/>
      <c r="F225" s="6"/>
      <c r="G225" s="6"/>
      <c r="H225" s="6"/>
      <c r="I225" s="6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s="5" customFormat="1">
      <c r="A226" s="39"/>
      <c r="B226" s="6"/>
      <c r="C226" s="6"/>
      <c r="D226" s="6"/>
      <c r="E226" s="6"/>
      <c r="F226" s="6"/>
      <c r="G226" s="6"/>
      <c r="H226" s="6"/>
      <c r="I226" s="6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s="5" customFormat="1">
      <c r="A227" s="39"/>
      <c r="B227" s="6"/>
      <c r="C227" s="6"/>
      <c r="D227" s="6"/>
      <c r="E227" s="6"/>
      <c r="F227" s="6"/>
      <c r="G227" s="6"/>
      <c r="H227" s="6"/>
      <c r="I227" s="6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s="5" customFormat="1">
      <c r="A228" s="39"/>
      <c r="B228" s="6"/>
      <c r="C228" s="6"/>
      <c r="D228" s="6"/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s="5" customFormat="1">
      <c r="A229" s="39"/>
      <c r="B229" s="6"/>
      <c r="C229" s="6"/>
      <c r="D229" s="6"/>
      <c r="E229" s="6"/>
      <c r="F229" s="6"/>
      <c r="G229" s="6"/>
      <c r="H229" s="6"/>
      <c r="I229" s="6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s="5" customFormat="1">
      <c r="A230" s="39"/>
      <c r="B230" s="6"/>
      <c r="C230" s="6"/>
      <c r="D230" s="6"/>
      <c r="E230" s="6"/>
      <c r="F230" s="6"/>
      <c r="G230" s="6"/>
      <c r="H230" s="6"/>
      <c r="I230" s="6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s="5" customFormat="1">
      <c r="A231" s="39"/>
      <c r="B231" s="6"/>
      <c r="C231" s="6"/>
      <c r="D231" s="6"/>
      <c r="E231" s="6"/>
      <c r="F231" s="6"/>
      <c r="G231" s="6"/>
      <c r="H231" s="6"/>
      <c r="I231" s="6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s="5" customFormat="1">
      <c r="A232" s="39"/>
      <c r="B232" s="6"/>
      <c r="C232" s="6"/>
      <c r="D232" s="6"/>
      <c r="E232" s="6"/>
      <c r="F232" s="6"/>
      <c r="G232" s="6"/>
      <c r="H232" s="6"/>
      <c r="I232" s="6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s="5" customFormat="1">
      <c r="A233" s="39"/>
      <c r="B233" s="6"/>
      <c r="C233" s="6"/>
      <c r="D233" s="6"/>
      <c r="E233" s="6"/>
      <c r="F233" s="6"/>
      <c r="G233" s="6"/>
      <c r="H233" s="6"/>
      <c r="I233" s="6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s="5" customFormat="1">
      <c r="A234" s="39"/>
      <c r="B234" s="6"/>
      <c r="C234" s="6"/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s="5" customFormat="1">
      <c r="A235" s="39"/>
      <c r="B235" s="6"/>
      <c r="C235" s="6"/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s="5" customFormat="1">
      <c r="A236" s="39"/>
      <c r="B236" s="6"/>
      <c r="C236" s="6"/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s="5" customFormat="1">
      <c r="A237" s="39"/>
      <c r="B237" s="6"/>
      <c r="C237" s="6"/>
      <c r="D237" s="6"/>
      <c r="E237" s="6"/>
      <c r="F237" s="6"/>
      <c r="G237" s="6"/>
      <c r="H237" s="6"/>
      <c r="I237" s="6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s="5" customFormat="1">
      <c r="A238" s="39"/>
      <c r="B238" s="6"/>
      <c r="C238" s="6"/>
      <c r="D238" s="6"/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s="5" customFormat="1">
      <c r="A239" s="39"/>
      <c r="B239" s="6"/>
      <c r="C239" s="6"/>
      <c r="D239" s="6"/>
      <c r="E239" s="6"/>
      <c r="F239" s="6"/>
      <c r="G239" s="6"/>
      <c r="H239" s="6"/>
      <c r="I239" s="6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s="5" customFormat="1">
      <c r="A240" s="39"/>
      <c r="B240" s="6"/>
      <c r="C240" s="6"/>
      <c r="D240" s="6"/>
      <c r="E240" s="6"/>
      <c r="F240" s="6"/>
      <c r="G240" s="6"/>
      <c r="H240" s="6"/>
      <c r="I240" s="6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s="5" customFormat="1">
      <c r="A241" s="39"/>
      <c r="B241" s="6"/>
      <c r="C241" s="6"/>
      <c r="D241" s="6"/>
      <c r="E241" s="6"/>
      <c r="F241" s="6"/>
      <c r="G241" s="6"/>
      <c r="H241" s="6"/>
      <c r="I241" s="6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s="5" customFormat="1">
      <c r="A242" s="39"/>
      <c r="B242" s="6"/>
      <c r="C242" s="6"/>
      <c r="D242" s="6"/>
      <c r="E242" s="6"/>
      <c r="F242" s="6"/>
      <c r="G242" s="6"/>
      <c r="H242" s="6"/>
      <c r="I242" s="6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s="5" customFormat="1">
      <c r="A243" s="39"/>
      <c r="B243" s="6"/>
      <c r="C243" s="6"/>
      <c r="D243" s="6"/>
      <c r="E243" s="6"/>
      <c r="F243" s="6"/>
      <c r="G243" s="6"/>
      <c r="H243" s="6"/>
      <c r="I243" s="6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s="5" customFormat="1">
      <c r="A244" s="39"/>
      <c r="B244" s="6"/>
      <c r="C244" s="6"/>
      <c r="D244" s="6"/>
      <c r="E244" s="6"/>
      <c r="F244" s="6"/>
      <c r="G244" s="6"/>
      <c r="H244" s="6"/>
      <c r="I244" s="6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s="5" customFormat="1">
      <c r="A245" s="39"/>
      <c r="B245" s="6"/>
      <c r="C245" s="6"/>
      <c r="D245" s="6"/>
      <c r="E245" s="6"/>
      <c r="F245" s="6"/>
      <c r="G245" s="6"/>
      <c r="H245" s="6"/>
      <c r="I245" s="6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s="5" customFormat="1">
      <c r="A246" s="39"/>
      <c r="B246" s="6"/>
      <c r="C246" s="6"/>
      <c r="D246" s="6"/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s="5" customFormat="1">
      <c r="A247" s="39"/>
      <c r="B247" s="6"/>
      <c r="C247" s="6"/>
      <c r="D247" s="6"/>
      <c r="E247" s="6"/>
      <c r="F247" s="6"/>
      <c r="G247" s="6"/>
      <c r="H247" s="6"/>
      <c r="I247" s="6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s="5" customFormat="1">
      <c r="A248" s="39"/>
      <c r="B248" s="6"/>
      <c r="C248" s="6"/>
      <c r="D248" s="6"/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s="5" customFormat="1">
      <c r="A249" s="39"/>
      <c r="B249" s="6"/>
      <c r="C249" s="6"/>
      <c r="D249" s="6"/>
      <c r="E249" s="6"/>
      <c r="F249" s="6"/>
      <c r="G249" s="6"/>
      <c r="H249" s="6"/>
      <c r="I249" s="6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s="5" customFormat="1">
      <c r="A250" s="39"/>
      <c r="B250" s="6"/>
      <c r="C250" s="6"/>
      <c r="D250" s="6"/>
      <c r="E250" s="6"/>
      <c r="F250" s="6"/>
      <c r="G250" s="6"/>
      <c r="H250" s="6"/>
      <c r="I250" s="6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s="5" customFormat="1">
      <c r="A251" s="39"/>
      <c r="B251" s="6"/>
      <c r="C251" s="6"/>
      <c r="D251" s="6"/>
      <c r="E251" s="6"/>
      <c r="F251" s="6"/>
      <c r="G251" s="6"/>
      <c r="H251" s="6"/>
      <c r="I251" s="6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s="5" customFormat="1">
      <c r="A252" s="39"/>
      <c r="B252" s="6"/>
      <c r="C252" s="6"/>
      <c r="D252" s="6"/>
      <c r="E252" s="6"/>
      <c r="F252" s="6"/>
      <c r="G252" s="6"/>
      <c r="H252" s="6"/>
      <c r="I252" s="6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s="5" customFormat="1">
      <c r="A253" s="39"/>
      <c r="B253" s="6"/>
      <c r="C253" s="6"/>
      <c r="D253" s="6"/>
      <c r="E253" s="6"/>
      <c r="F253" s="6"/>
      <c r="G253" s="6"/>
      <c r="H253" s="6"/>
      <c r="I253" s="6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s="5" customFormat="1">
      <c r="A254" s="39"/>
      <c r="B254" s="6"/>
      <c r="C254" s="6"/>
      <c r="D254" s="6"/>
      <c r="E254" s="6"/>
      <c r="F254" s="6"/>
      <c r="G254" s="6"/>
      <c r="H254" s="6"/>
      <c r="I254" s="6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s="5" customFormat="1">
      <c r="A255" s="39"/>
      <c r="B255" s="6"/>
      <c r="C255" s="6"/>
      <c r="D255" s="6"/>
      <c r="E255" s="6"/>
      <c r="F255" s="6"/>
      <c r="G255" s="6"/>
      <c r="H255" s="6"/>
      <c r="I255" s="6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s="5" customFormat="1">
      <c r="A256" s="39"/>
      <c r="B256" s="6"/>
      <c r="C256" s="6"/>
      <c r="D256" s="6"/>
      <c r="E256" s="6"/>
      <c r="F256" s="6"/>
      <c r="G256" s="6"/>
      <c r="H256" s="6"/>
      <c r="I256" s="6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s="5" customFormat="1">
      <c r="A257" s="39"/>
      <c r="B257" s="6"/>
      <c r="C257" s="6"/>
      <c r="D257" s="6"/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s="5" customFormat="1">
      <c r="A258" s="39"/>
      <c r="B258" s="6"/>
      <c r="C258" s="6"/>
      <c r="D258" s="6"/>
      <c r="E258" s="6"/>
      <c r="F258" s="6"/>
      <c r="G258" s="6"/>
      <c r="H258" s="6"/>
      <c r="I258" s="6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s="5" customFormat="1">
      <c r="A259" s="39"/>
      <c r="B259" s="6"/>
      <c r="C259" s="6"/>
      <c r="D259" s="6"/>
      <c r="E259" s="6"/>
      <c r="F259" s="6"/>
      <c r="G259" s="6"/>
      <c r="H259" s="6"/>
      <c r="I259" s="6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s="5" customFormat="1">
      <c r="A260" s="39"/>
      <c r="B260" s="6"/>
      <c r="C260" s="6"/>
      <c r="D260" s="6"/>
      <c r="E260" s="6"/>
      <c r="F260" s="6"/>
      <c r="G260" s="6"/>
      <c r="H260" s="6"/>
      <c r="I260" s="6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s="5" customFormat="1">
      <c r="A261" s="39"/>
      <c r="B261" s="6"/>
      <c r="C261" s="6"/>
      <c r="D261" s="6"/>
      <c r="E261" s="6"/>
      <c r="F261" s="6"/>
      <c r="G261" s="6"/>
      <c r="H261" s="6"/>
      <c r="I261" s="6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s="5" customFormat="1">
      <c r="A262" s="39"/>
      <c r="B262" s="6"/>
      <c r="C262" s="6"/>
      <c r="D262" s="6"/>
      <c r="E262" s="6"/>
      <c r="F262" s="6"/>
      <c r="G262" s="6"/>
      <c r="H262" s="6"/>
      <c r="I262" s="6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s="5" customFormat="1">
      <c r="A263" s="39"/>
      <c r="B263" s="6"/>
      <c r="C263" s="6"/>
      <c r="D263" s="6"/>
      <c r="E263" s="6"/>
      <c r="F263" s="6"/>
      <c r="G263" s="6"/>
      <c r="H263" s="6"/>
      <c r="I263" s="6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s="5" customFormat="1">
      <c r="A264" s="39"/>
      <c r="B264" s="6"/>
      <c r="C264" s="6"/>
      <c r="D264" s="6"/>
      <c r="E264" s="6"/>
      <c r="F264" s="6"/>
      <c r="G264" s="6"/>
      <c r="H264" s="6"/>
      <c r="I264" s="6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s="5" customFormat="1">
      <c r="A265" s="39"/>
      <c r="B265" s="6"/>
      <c r="C265" s="6"/>
      <c r="D265" s="6"/>
      <c r="E265" s="6"/>
      <c r="F265" s="6"/>
      <c r="G265" s="6"/>
      <c r="H265" s="6"/>
      <c r="I265" s="6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s="5" customFormat="1">
      <c r="A266" s="39"/>
      <c r="B266" s="6"/>
      <c r="C266" s="6"/>
      <c r="D266" s="6"/>
      <c r="E266" s="6"/>
      <c r="F266" s="6"/>
      <c r="G266" s="6"/>
      <c r="H266" s="6"/>
      <c r="I266" s="6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s="5" customFormat="1">
      <c r="A267" s="39"/>
      <c r="B267" s="6"/>
      <c r="C267" s="6"/>
      <c r="D267" s="6"/>
      <c r="E267" s="6"/>
      <c r="F267" s="6"/>
      <c r="G267" s="6"/>
      <c r="H267" s="6"/>
      <c r="I267" s="6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s="5" customFormat="1">
      <c r="A268" s="39"/>
      <c r="B268" s="6"/>
      <c r="C268" s="6"/>
      <c r="D268" s="6"/>
      <c r="E268" s="6"/>
      <c r="F268" s="6"/>
      <c r="G268" s="6"/>
      <c r="H268" s="6"/>
      <c r="I268" s="6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s="5" customFormat="1">
      <c r="A269" s="39"/>
      <c r="B269" s="6"/>
      <c r="C269" s="6"/>
      <c r="D269" s="6"/>
      <c r="E269" s="6"/>
      <c r="F269" s="6"/>
      <c r="G269" s="6"/>
      <c r="H269" s="6"/>
      <c r="I269" s="6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s="5" customFormat="1">
      <c r="A270" s="39"/>
      <c r="B270" s="6"/>
      <c r="C270" s="6"/>
      <c r="D270" s="6"/>
      <c r="E270" s="6"/>
      <c r="F270" s="6"/>
      <c r="G270" s="6"/>
      <c r="H270" s="6"/>
      <c r="I270" s="6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s="5" customFormat="1">
      <c r="A271" s="39"/>
      <c r="B271" s="6"/>
      <c r="C271" s="6"/>
      <c r="D271" s="6"/>
      <c r="E271" s="6"/>
      <c r="F271" s="6"/>
      <c r="G271" s="6"/>
      <c r="H271" s="6"/>
      <c r="I271" s="6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s="5" customFormat="1">
      <c r="A272" s="39"/>
      <c r="B272" s="6"/>
      <c r="C272" s="6"/>
      <c r="D272" s="6"/>
      <c r="E272" s="6"/>
      <c r="F272" s="6"/>
      <c r="G272" s="6"/>
      <c r="H272" s="6"/>
      <c r="I272" s="6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s="5" customFormat="1">
      <c r="A273" s="39"/>
      <c r="B273" s="6"/>
      <c r="C273" s="6"/>
      <c r="D273" s="6"/>
      <c r="E273" s="6"/>
      <c r="F273" s="6"/>
      <c r="G273" s="6"/>
      <c r="H273" s="6"/>
      <c r="I273" s="6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s="5" customFormat="1">
      <c r="A274" s="39"/>
      <c r="B274" s="6"/>
      <c r="C274" s="6"/>
      <c r="D274" s="6"/>
      <c r="E274" s="6"/>
      <c r="F274" s="6"/>
      <c r="G274" s="6"/>
      <c r="H274" s="6"/>
      <c r="I274" s="6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s="5" customFormat="1">
      <c r="A275" s="39"/>
      <c r="B275" s="6"/>
      <c r="C275" s="6"/>
      <c r="D275" s="6"/>
      <c r="E275" s="6"/>
      <c r="F275" s="6"/>
      <c r="G275" s="6"/>
      <c r="H275" s="6"/>
      <c r="I275" s="6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s="5" customFormat="1">
      <c r="A276" s="39"/>
      <c r="B276" s="6"/>
      <c r="C276" s="6"/>
      <c r="D276" s="6"/>
      <c r="E276" s="6"/>
      <c r="F276" s="6"/>
      <c r="G276" s="6"/>
      <c r="H276" s="6"/>
      <c r="I276" s="6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s="5" customFormat="1">
      <c r="A277" s="39"/>
      <c r="B277" s="6"/>
      <c r="C277" s="6"/>
      <c r="D277" s="6"/>
      <c r="E277" s="6"/>
      <c r="F277" s="6"/>
      <c r="G277" s="6"/>
      <c r="H277" s="6"/>
      <c r="I277" s="6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s="5" customFormat="1">
      <c r="A278" s="39"/>
      <c r="B278" s="6"/>
      <c r="C278" s="6"/>
      <c r="D278" s="6"/>
      <c r="E278" s="6"/>
      <c r="F278" s="6"/>
      <c r="G278" s="6"/>
      <c r="H278" s="6"/>
      <c r="I278" s="6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s="5" customFormat="1">
      <c r="A279" s="39"/>
      <c r="B279" s="6"/>
      <c r="C279" s="6"/>
      <c r="D279" s="6"/>
      <c r="E279" s="6"/>
      <c r="F279" s="6"/>
      <c r="G279" s="6"/>
      <c r="H279" s="6"/>
      <c r="I279" s="6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s="5" customFormat="1">
      <c r="A280" s="39"/>
      <c r="B280" s="6"/>
      <c r="C280" s="6"/>
      <c r="D280" s="6"/>
      <c r="E280" s="6"/>
      <c r="F280" s="6"/>
      <c r="G280" s="6"/>
      <c r="H280" s="6"/>
      <c r="I280" s="6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s="5" customFormat="1">
      <c r="A281" s="39"/>
      <c r="B281" s="6"/>
      <c r="C281" s="6"/>
      <c r="D281" s="6"/>
      <c r="E281" s="6"/>
      <c r="F281" s="6"/>
      <c r="G281" s="6"/>
      <c r="H281" s="6"/>
      <c r="I281" s="6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s="5" customFormat="1">
      <c r="A282" s="39"/>
      <c r="B282" s="6"/>
      <c r="C282" s="6"/>
      <c r="D282" s="6"/>
      <c r="E282" s="6"/>
      <c r="F282" s="6"/>
      <c r="G282" s="6"/>
      <c r="H282" s="6"/>
      <c r="I282" s="6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s="5" customFormat="1">
      <c r="A283" s="39"/>
      <c r="B283" s="6"/>
      <c r="C283" s="6"/>
      <c r="D283" s="6"/>
      <c r="E283" s="6"/>
      <c r="F283" s="6"/>
      <c r="G283" s="6"/>
      <c r="H283" s="6"/>
      <c r="I283" s="6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s="5" customFormat="1">
      <c r="A284" s="39"/>
      <c r="B284" s="6"/>
      <c r="C284" s="6"/>
      <c r="D284" s="6"/>
      <c r="E284" s="6"/>
      <c r="F284" s="6"/>
      <c r="G284" s="6"/>
      <c r="H284" s="6"/>
      <c r="I284" s="6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s="5" customFormat="1">
      <c r="A285" s="39"/>
      <c r="B285" s="6"/>
      <c r="C285" s="6"/>
      <c r="D285" s="6"/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s="5" customFormat="1">
      <c r="A286" s="39"/>
      <c r="B286" s="6"/>
      <c r="C286" s="6"/>
      <c r="D286" s="6"/>
      <c r="E286" s="6"/>
      <c r="F286" s="6"/>
      <c r="G286" s="6"/>
      <c r="H286" s="6"/>
      <c r="I286" s="6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s="5" customFormat="1">
      <c r="A287" s="39"/>
      <c r="B287" s="6"/>
      <c r="C287" s="6"/>
      <c r="D287" s="6"/>
      <c r="E287" s="6"/>
      <c r="F287" s="6"/>
      <c r="G287" s="6"/>
      <c r="H287" s="6"/>
      <c r="I287" s="6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s="5" customFormat="1">
      <c r="A288" s="39"/>
      <c r="B288" s="6"/>
      <c r="C288" s="6"/>
      <c r="D288" s="6"/>
      <c r="E288" s="6"/>
      <c r="F288" s="6"/>
      <c r="G288" s="6"/>
      <c r="H288" s="6"/>
      <c r="I288" s="6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s="5" customFormat="1">
      <c r="A289" s="39"/>
      <c r="B289" s="6"/>
      <c r="C289" s="6"/>
      <c r="D289" s="6"/>
      <c r="E289" s="6"/>
      <c r="F289" s="6"/>
      <c r="G289" s="6"/>
      <c r="H289" s="6"/>
      <c r="I289" s="6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s="5" customFormat="1">
      <c r="A290" s="39"/>
      <c r="B290" s="6"/>
      <c r="C290" s="6"/>
      <c r="D290" s="6"/>
      <c r="E290" s="6"/>
      <c r="F290" s="6"/>
      <c r="G290" s="6"/>
      <c r="H290" s="6"/>
      <c r="I290" s="6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s="5" customFormat="1">
      <c r="A291" s="39"/>
      <c r="B291" s="6"/>
      <c r="C291" s="6"/>
      <c r="D291" s="6"/>
      <c r="E291" s="6"/>
      <c r="F291" s="6"/>
      <c r="G291" s="6"/>
      <c r="H291" s="6"/>
      <c r="I291" s="6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s="5" customFormat="1">
      <c r="A292" s="39"/>
      <c r="B292" s="6"/>
      <c r="C292" s="6"/>
      <c r="D292" s="6"/>
      <c r="E292" s="6"/>
      <c r="F292" s="6"/>
      <c r="G292" s="6"/>
      <c r="H292" s="6"/>
      <c r="I292" s="6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s="5" customFormat="1">
      <c r="A293" s="39"/>
      <c r="B293" s="6"/>
      <c r="C293" s="6"/>
      <c r="D293" s="6"/>
      <c r="E293" s="6"/>
      <c r="F293" s="6"/>
      <c r="G293" s="6"/>
      <c r="H293" s="6"/>
      <c r="I293" s="6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s="5" customFormat="1">
      <c r="A294" s="39"/>
      <c r="B294" s="6"/>
      <c r="C294" s="6"/>
      <c r="D294" s="6"/>
      <c r="E294" s="6"/>
      <c r="F294" s="6"/>
      <c r="G294" s="6"/>
      <c r="H294" s="6"/>
      <c r="I294" s="6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s="5" customFormat="1">
      <c r="A295" s="39"/>
      <c r="B295" s="6"/>
      <c r="C295" s="6"/>
      <c r="D295" s="6"/>
      <c r="E295" s="6"/>
      <c r="F295" s="6"/>
      <c r="G295" s="6"/>
      <c r="H295" s="6"/>
      <c r="I295" s="6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s="5" customFormat="1">
      <c r="A296" s="39"/>
      <c r="B296" s="6"/>
      <c r="C296" s="6"/>
      <c r="D296" s="6"/>
      <c r="E296" s="6"/>
      <c r="F296" s="6"/>
      <c r="G296" s="6"/>
      <c r="H296" s="6"/>
      <c r="I296" s="6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s="5" customFormat="1">
      <c r="A297" s="39"/>
      <c r="B297" s="6"/>
      <c r="C297" s="6"/>
      <c r="D297" s="6"/>
      <c r="E297" s="6"/>
      <c r="F297" s="6"/>
      <c r="G297" s="6"/>
      <c r="H297" s="6"/>
      <c r="I297" s="6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s="5" customFormat="1">
      <c r="A298" s="39"/>
      <c r="B298" s="6"/>
      <c r="C298" s="6"/>
      <c r="D298" s="6"/>
      <c r="E298" s="6"/>
      <c r="F298" s="6"/>
      <c r="G298" s="6"/>
      <c r="H298" s="6"/>
      <c r="I298" s="6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s="5" customFormat="1">
      <c r="A299" s="39"/>
      <c r="B299" s="6"/>
      <c r="C299" s="6"/>
      <c r="D299" s="6"/>
      <c r="E299" s="6"/>
      <c r="F299" s="6"/>
      <c r="G299" s="6"/>
      <c r="H299" s="6"/>
      <c r="I299" s="6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s="5" customFormat="1">
      <c r="A300" s="39"/>
      <c r="B300" s="6"/>
      <c r="C300" s="6"/>
      <c r="D300" s="6"/>
      <c r="E300" s="6"/>
      <c r="F300" s="6"/>
      <c r="G300" s="6"/>
      <c r="H300" s="6"/>
      <c r="I300" s="6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s="5" customFormat="1">
      <c r="A301" s="39"/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s="5" customFormat="1">
      <c r="A302" s="39"/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s="5" customFormat="1">
      <c r="A303" s="39"/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s="5" customFormat="1">
      <c r="A304" s="39"/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s="5" customFormat="1">
      <c r="A305" s="39"/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s="5" customFormat="1">
      <c r="A306" s="39"/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s="5" customFormat="1">
      <c r="A307" s="39"/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s="5" customFormat="1">
      <c r="A308" s="39"/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s="5" customFormat="1">
      <c r="A309" s="39"/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s="5" customFormat="1">
      <c r="A310" s="39"/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s="5" customFormat="1">
      <c r="A311" s="39"/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s="5" customFormat="1">
      <c r="A312" s="39"/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s="5" customFormat="1">
      <c r="A313" s="39"/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s="5" customFormat="1">
      <c r="A314" s="39"/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s="5" customFormat="1">
      <c r="A315" s="39"/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s="5" customFormat="1">
      <c r="A316" s="39"/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s="5" customFormat="1">
      <c r="A317" s="39"/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s="5" customFormat="1">
      <c r="A318" s="39"/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s="5" customFormat="1">
      <c r="A319" s="39"/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s="5" customFormat="1">
      <c r="A320" s="39"/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s="5" customFormat="1">
      <c r="A321" s="39"/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s="5" customFormat="1">
      <c r="A322" s="39"/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s="5" customFormat="1">
      <c r="A323" s="39"/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s="5" customFormat="1">
      <c r="A324" s="39"/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s="5" customFormat="1">
      <c r="A325" s="39"/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s="5" customFormat="1">
      <c r="A326" s="39"/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s="5" customFormat="1">
      <c r="A327" s="39"/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s="5" customFormat="1">
      <c r="A328" s="39"/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s="5" customFormat="1">
      <c r="A329" s="39"/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s="5" customFormat="1">
      <c r="A330" s="39"/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s="5" customFormat="1">
      <c r="A331" s="39"/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s="5" customFormat="1">
      <c r="A332" s="39"/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s="5" customFormat="1">
      <c r="A333" s="39"/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s="5" customFormat="1">
      <c r="A334" s="39"/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s="5" customFormat="1">
      <c r="A335" s="39"/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s="5" customFormat="1">
      <c r="A336" s="39"/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s="5" customFormat="1">
      <c r="A337" s="39"/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s="5" customFormat="1">
      <c r="A338" s="39"/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s="5" customFormat="1">
      <c r="A339" s="39"/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s="5" customFormat="1">
      <c r="A340" s="39"/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s="5" customFormat="1">
      <c r="A341" s="39"/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s="5" customFormat="1">
      <c r="A342" s="39"/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s="5" customFormat="1">
      <c r="A343" s="39"/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s="5" customFormat="1">
      <c r="A344" s="39"/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s="5" customFormat="1">
      <c r="A345" s="39"/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s="5" customFormat="1">
      <c r="A346" s="39"/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s="5" customFormat="1">
      <c r="A347" s="39"/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s="5" customFormat="1">
      <c r="A348" s="39"/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s="5" customFormat="1">
      <c r="A349" s="39"/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s="5" customFormat="1">
      <c r="A350" s="39"/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s="5" customFormat="1">
      <c r="A351" s="39"/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s="5" customFormat="1">
      <c r="A352" s="39"/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s="5" customFormat="1">
      <c r="A353" s="39"/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s="5" customFormat="1">
      <c r="A354" s="39"/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s="5" customFormat="1">
      <c r="A355" s="39"/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s="5" customFormat="1">
      <c r="A356" s="39"/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s="5" customFormat="1">
      <c r="A357" s="39"/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s="5" customFormat="1">
      <c r="A358" s="39"/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s="5" customFormat="1">
      <c r="A359" s="39"/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s="5" customFormat="1">
      <c r="A360" s="39"/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s="5" customFormat="1">
      <c r="A361" s="39"/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s="5" customFormat="1">
      <c r="A362" s="39"/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s="5" customFormat="1">
      <c r="A363" s="39"/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s="5" customFormat="1">
      <c r="A364" s="39"/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s="5" customFormat="1">
      <c r="A365" s="39"/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s="5" customFormat="1">
      <c r="A366" s="39"/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s="5" customFormat="1">
      <c r="A367" s="39"/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s="5" customFormat="1">
      <c r="A368" s="39"/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s="5" customFormat="1">
      <c r="A369" s="39"/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s="5" customFormat="1">
      <c r="A370" s="39"/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s="5" customFormat="1">
      <c r="A371" s="39"/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s="5" customFormat="1">
      <c r="A372" s="39"/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s="5" customFormat="1">
      <c r="A373" s="39"/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s="5" customFormat="1">
      <c r="A374" s="39"/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s="5" customFormat="1">
      <c r="A375" s="39"/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s="5" customFormat="1">
      <c r="A376" s="39"/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s="5" customFormat="1">
      <c r="A377" s="39"/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s="5" customFormat="1">
      <c r="A378" s="39"/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s="5" customFormat="1">
      <c r="A379" s="39"/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s="5" customFormat="1">
      <c r="A380" s="39"/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s="5" customFormat="1">
      <c r="A381" s="39"/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s="5" customFormat="1">
      <c r="A382" s="39"/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s="5" customFormat="1">
      <c r="A383" s="39"/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s="5" customFormat="1">
      <c r="A384" s="39"/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s="5" customFormat="1">
      <c r="A385" s="39"/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s="5" customFormat="1">
      <c r="A386" s="39"/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s="5" customFormat="1">
      <c r="A387" s="39"/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s="5" customFormat="1">
      <c r="A388" s="39"/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s="5" customFormat="1">
      <c r="A389" s="39"/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s="5" customFormat="1">
      <c r="A390" s="39"/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s="5" customFormat="1">
      <c r="A391" s="39"/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s="5" customFormat="1">
      <c r="A392" s="39"/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s="5" customFormat="1">
      <c r="A393" s="39"/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s="5" customFormat="1">
      <c r="A394" s="39"/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s="5" customFormat="1">
      <c r="A395" s="39"/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s="5" customFormat="1">
      <c r="A396" s="39"/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s="5" customFormat="1">
      <c r="A397" s="39"/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s="5" customFormat="1">
      <c r="A398" s="39"/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s="5" customFormat="1">
      <c r="A399" s="39"/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s="5" customFormat="1">
      <c r="A400" s="39"/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s="5" customFormat="1">
      <c r="A401" s="39"/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s="5" customFormat="1">
      <c r="A402" s="39"/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s="5" customFormat="1">
      <c r="A403" s="39"/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s="5" customFormat="1">
      <c r="A404" s="39"/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s="5" customFormat="1">
      <c r="A405" s="39"/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s="5" customFormat="1">
      <c r="A406" s="39"/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s="5" customFormat="1">
      <c r="A407" s="39"/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s="5" customFormat="1">
      <c r="A408" s="39"/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s="5" customFormat="1">
      <c r="A409" s="39"/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s="5" customFormat="1">
      <c r="A410" s="39"/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s="5" customFormat="1">
      <c r="A411" s="39"/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s="5" customFormat="1">
      <c r="A412" s="39"/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s="5" customFormat="1">
      <c r="A413" s="39"/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s="5" customFormat="1">
      <c r="A414" s="39"/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s="5" customFormat="1">
      <c r="A415" s="39"/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s="5" customFormat="1">
      <c r="A416" s="39"/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s="5" customFormat="1">
      <c r="A417" s="39"/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s="5" customFormat="1">
      <c r="A418" s="39"/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s="5" customFormat="1">
      <c r="A419" s="39"/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s="5" customFormat="1">
      <c r="A420" s="39"/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s="5" customFormat="1">
      <c r="A421" s="39"/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s="5" customFormat="1">
      <c r="A422" s="39"/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s="5" customFormat="1">
      <c r="A423" s="39"/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s="5" customFormat="1">
      <c r="A424" s="39"/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s="5" customFormat="1">
      <c r="A425" s="39"/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s="5" customFormat="1">
      <c r="A426" s="39"/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s="5" customFormat="1">
      <c r="A427" s="39"/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s="5" customFormat="1">
      <c r="A428" s="39"/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s="5" customFormat="1">
      <c r="A429" s="39"/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s="5" customFormat="1">
      <c r="A430" s="39"/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s="5" customFormat="1">
      <c r="A431" s="39"/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s="5" customFormat="1">
      <c r="A432" s="39"/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s="5" customFormat="1">
      <c r="A433" s="39"/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s="5" customFormat="1">
      <c r="A434" s="39"/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s="5" customFormat="1">
      <c r="A435" s="39"/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s="5" customFormat="1">
      <c r="A436" s="39"/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s="5" customFormat="1">
      <c r="A437" s="39"/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s="5" customFormat="1">
      <c r="A438" s="39"/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s="5" customFormat="1">
      <c r="A439" s="39"/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s="5" customFormat="1">
      <c r="A440" s="39"/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s="5" customFormat="1">
      <c r="A441" s="39"/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s="5" customFormat="1">
      <c r="A442" s="39"/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s="5" customFormat="1">
      <c r="A443" s="39"/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s="5" customFormat="1">
      <c r="A444" s="39"/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s="5" customFormat="1">
      <c r="A445" s="39"/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s="5" customFormat="1">
      <c r="A446" s="39"/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s="5" customFormat="1">
      <c r="A447" s="39"/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s="5" customFormat="1">
      <c r="A448" s="39"/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s="5" customFormat="1">
      <c r="A449" s="39"/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s="5" customFormat="1">
      <c r="A450" s="39"/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s="5" customFormat="1">
      <c r="A451" s="39"/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s="5" customFormat="1">
      <c r="A452" s="39"/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s="5" customFormat="1">
      <c r="A453" s="39"/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s="5" customFormat="1">
      <c r="A454" s="39"/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s="5" customFormat="1">
      <c r="A455" s="39"/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s="5" customFormat="1">
      <c r="A456" s="39"/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s="5" customFormat="1">
      <c r="A457" s="39"/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s="5" customFormat="1">
      <c r="A458" s="39"/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s="5" customFormat="1">
      <c r="A459" s="39"/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s="5" customFormat="1">
      <c r="A460" s="39"/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s="5" customFormat="1">
      <c r="A461" s="39"/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s="5" customFormat="1">
      <c r="A462" s="39"/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s="5" customFormat="1">
      <c r="A463" s="39"/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s="5" customFormat="1">
      <c r="A464" s="39"/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s="5" customFormat="1">
      <c r="A465" s="39"/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s="5" customFormat="1">
      <c r="A466" s="39"/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s="5" customFormat="1">
      <c r="A467" s="39"/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s="5" customFormat="1">
      <c r="A468" s="39"/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s="5" customFormat="1">
      <c r="A469" s="39"/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s="5" customFormat="1">
      <c r="A470" s="39"/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s="5" customFormat="1">
      <c r="A471" s="39"/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s="5" customFormat="1">
      <c r="A472" s="39"/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s="5" customFormat="1">
      <c r="A473" s="39"/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s="5" customFormat="1">
      <c r="A474" s="39"/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s="5" customFormat="1">
      <c r="A475" s="39"/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s="5" customFormat="1">
      <c r="A476" s="39"/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s="5" customFormat="1">
      <c r="A477" s="39"/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s="5" customFormat="1">
      <c r="A478" s="39"/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s="5" customFormat="1">
      <c r="A479" s="39"/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s="5" customFormat="1">
      <c r="A480" s="39"/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s="5" customFormat="1">
      <c r="A481" s="39"/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s="5" customFormat="1">
      <c r="A482" s="39"/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s="5" customFormat="1">
      <c r="A483" s="39"/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s="5" customFormat="1">
      <c r="A484" s="39"/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s="5" customFormat="1">
      <c r="A485" s="39"/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s="5" customFormat="1">
      <c r="A486" s="39"/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s="5" customFormat="1">
      <c r="A487" s="39"/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s="5" customFormat="1">
      <c r="A488" s="39"/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s="5" customFormat="1">
      <c r="A489" s="39"/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s="5" customFormat="1">
      <c r="A490" s="39"/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s="5" customFormat="1">
      <c r="A491" s="39"/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s="5" customFormat="1">
      <c r="A492" s="39"/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s="5" customFormat="1">
      <c r="A493" s="39"/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s="5" customFormat="1">
      <c r="A494" s="39"/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s="5" customFormat="1">
      <c r="A495" s="39"/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s="5" customFormat="1">
      <c r="A496" s="39"/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s="5" customFormat="1">
      <c r="A497" s="39"/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s="5" customFormat="1">
      <c r="A498" s="39"/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s="5" customFormat="1">
      <c r="A499" s="39"/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s="5" customFormat="1">
      <c r="A500" s="39"/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s="5" customFormat="1">
      <c r="A501" s="39"/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s="5" customFormat="1">
      <c r="A502" s="39"/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s="5" customFormat="1">
      <c r="A503" s="39"/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s="5" customFormat="1">
      <c r="A504" s="39"/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s="5" customFormat="1">
      <c r="A505" s="39"/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s="5" customFormat="1">
      <c r="A506" s="39"/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s="5" customFormat="1">
      <c r="A507" s="39"/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s="5" customFormat="1">
      <c r="A508" s="39"/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s="5" customFormat="1">
      <c r="A509" s="39"/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s="5" customFormat="1">
      <c r="A510" s="39"/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s="5" customFormat="1">
      <c r="A511" s="39"/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s="5" customFormat="1">
      <c r="A512" s="39"/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s="5" customFormat="1">
      <c r="A513" s="39"/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s="5" customFormat="1">
      <c r="A514" s="39"/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s="5" customFormat="1">
      <c r="A515" s="39"/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s="5" customFormat="1">
      <c r="A516" s="39"/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s="5" customFormat="1">
      <c r="A517" s="39"/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s="5" customFormat="1">
      <c r="A518" s="39"/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s="5" customFormat="1">
      <c r="A519" s="39"/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s="5" customFormat="1">
      <c r="A520" s="39"/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s="5" customFormat="1">
      <c r="A521" s="39"/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s="5" customFormat="1">
      <c r="A522" s="39"/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s="5" customFormat="1">
      <c r="A523" s="39"/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s="5" customFormat="1">
      <c r="A524" s="39"/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s="5" customFormat="1">
      <c r="A525" s="39"/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s="5" customFormat="1">
      <c r="A526" s="39"/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s="5" customFormat="1">
      <c r="A527" s="39"/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s="5" customFormat="1">
      <c r="A528" s="39"/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s="5" customFormat="1">
      <c r="A529" s="39"/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s="5" customFormat="1">
      <c r="A530" s="39"/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s="5" customFormat="1">
      <c r="A531" s="39"/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s="5" customFormat="1">
      <c r="A532" s="39"/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s="5" customFormat="1">
      <c r="A533" s="39"/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s="5" customFormat="1">
      <c r="A534" s="39"/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s="5" customFormat="1">
      <c r="A535" s="39"/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s="5" customFormat="1">
      <c r="A536" s="39"/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s="5" customFormat="1">
      <c r="A537" s="39"/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s="5" customFormat="1">
      <c r="A538" s="39"/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s="5" customFormat="1">
      <c r="A539" s="39"/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s="5" customFormat="1">
      <c r="A540" s="39"/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s="5" customFormat="1">
      <c r="A541" s="39"/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s="5" customFormat="1">
      <c r="A542" s="39"/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s="5" customFormat="1">
      <c r="A543" s="39"/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s="5" customFormat="1">
      <c r="A544" s="39"/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s="5" customFormat="1">
      <c r="A545" s="39"/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s="5" customFormat="1">
      <c r="A546" s="39"/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s="5" customFormat="1">
      <c r="A547" s="39"/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s="5" customFormat="1">
      <c r="A548" s="39"/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s="5" customFormat="1">
      <c r="A549" s="39"/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s="5" customFormat="1">
      <c r="A550" s="39"/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s="5" customFormat="1">
      <c r="A551" s="39"/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s="5" customFormat="1">
      <c r="A552" s="39"/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s="5" customFormat="1">
      <c r="A553" s="39"/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s="5" customFormat="1">
      <c r="A554" s="39"/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s="5" customFormat="1">
      <c r="A555" s="39"/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s="5" customFormat="1">
      <c r="A556" s="39"/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s="5" customFormat="1">
      <c r="A557" s="39"/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s="5" customFormat="1">
      <c r="A558" s="39"/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s="5" customFormat="1">
      <c r="A559" s="39"/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s="5" customFormat="1">
      <c r="A560" s="39"/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s="5" customFormat="1">
      <c r="A561" s="39"/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s="5" customFormat="1">
      <c r="A562" s="39"/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s="5" customFormat="1">
      <c r="A563" s="39"/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s="5" customFormat="1">
      <c r="A564" s="39"/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s="5" customFormat="1">
      <c r="A565" s="39"/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s="5" customFormat="1">
      <c r="A566" s="39"/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s="5" customFormat="1">
      <c r="A567" s="39"/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s="5" customFormat="1">
      <c r="A568" s="39"/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s="5" customFormat="1">
      <c r="A569" s="39"/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s="5" customFormat="1">
      <c r="A570" s="39"/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s="5" customFormat="1">
      <c r="A571" s="39"/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s="5" customFormat="1">
      <c r="A572" s="39"/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s="5" customFormat="1">
      <c r="A573" s="39"/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s="5" customFormat="1">
      <c r="A574" s="39"/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s="5" customFormat="1">
      <c r="A575" s="39"/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s="5" customFormat="1">
      <c r="A576" s="39"/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s="5" customFormat="1">
      <c r="A577" s="39"/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s="5" customFormat="1">
      <c r="A578" s="39"/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s="5" customFormat="1">
      <c r="A579" s="39"/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s="5" customFormat="1">
      <c r="A580" s="39"/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s="5" customFormat="1">
      <c r="A581" s="39"/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s="5" customFormat="1">
      <c r="A582" s="39"/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s="5" customFormat="1">
      <c r="A583" s="39"/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s="5" customFormat="1">
      <c r="A584" s="39"/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s="5" customFormat="1">
      <c r="A585" s="39"/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s="5" customFormat="1">
      <c r="A586" s="39"/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s="5" customFormat="1">
      <c r="A587" s="39"/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s="5" customFormat="1">
      <c r="A588" s="39"/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s="5" customFormat="1">
      <c r="A589" s="39"/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s="5" customFormat="1">
      <c r="A590" s="39"/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s="5" customFormat="1">
      <c r="A591" s="39"/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s="5" customFormat="1">
      <c r="A592" s="39"/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s="5" customFormat="1">
      <c r="A593" s="39"/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s="5" customFormat="1">
      <c r="A594" s="39"/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s="5" customFormat="1">
      <c r="A595" s="39"/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s="5" customFormat="1">
      <c r="A596" s="39"/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s="5" customFormat="1">
      <c r="A597" s="39"/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s="5" customFormat="1">
      <c r="A598" s="39"/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s="5" customFormat="1">
      <c r="A599" s="39"/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s="5" customFormat="1">
      <c r="A600" s="39"/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s="5" customFormat="1">
      <c r="A601" s="39"/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s="5" customFormat="1">
      <c r="A602" s="39"/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s="5" customFormat="1">
      <c r="A603" s="39"/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s="5" customFormat="1">
      <c r="A604" s="39"/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s="5" customFormat="1">
      <c r="A605" s="39"/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s="5" customFormat="1">
      <c r="A606" s="39"/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s="5" customFormat="1">
      <c r="A607" s="39"/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s="5" customFormat="1">
      <c r="A608" s="39"/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s="5" customFormat="1">
      <c r="A609" s="39"/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s="5" customFormat="1">
      <c r="A610" s="39"/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s="5" customFormat="1">
      <c r="A611" s="39"/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s="5" customFormat="1">
      <c r="A612" s="39"/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s="5" customFormat="1">
      <c r="A613" s="39"/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s="5" customFormat="1">
      <c r="A614" s="39"/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s="5" customFormat="1">
      <c r="A615" s="39"/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s="5" customFormat="1">
      <c r="A616" s="39"/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s="5" customFormat="1">
      <c r="A617" s="39"/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s="5" customFormat="1">
      <c r="A618" s="39"/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s="5" customFormat="1">
      <c r="A619" s="39"/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s="5" customFormat="1">
      <c r="A620" s="39"/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s="5" customFormat="1">
      <c r="A621" s="39"/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s="5" customFormat="1">
      <c r="A622" s="39"/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s="5" customFormat="1">
      <c r="A623" s="39"/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s="5" customFormat="1">
      <c r="A624" s="39"/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s="5" customFormat="1">
      <c r="A625" s="39"/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s="5" customFormat="1">
      <c r="A626" s="39"/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s="5" customFormat="1">
      <c r="A627" s="39"/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s="5" customFormat="1">
      <c r="A628" s="39"/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s="5" customFormat="1">
      <c r="A629" s="39"/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s="5" customFormat="1">
      <c r="A630" s="39"/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s="5" customFormat="1">
      <c r="A631" s="39"/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s="5" customFormat="1">
      <c r="A632" s="39"/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s="5" customFormat="1">
      <c r="A633" s="39"/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s="5" customFormat="1">
      <c r="A634" s="39"/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s="5" customFormat="1">
      <c r="A635" s="39"/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s="5" customFormat="1">
      <c r="A636" s="39"/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s="5" customFormat="1">
      <c r="A637" s="39"/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s="5" customFormat="1">
      <c r="A638" s="39"/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s="5" customFormat="1">
      <c r="A639" s="39"/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s="5" customFormat="1">
      <c r="A640" s="39"/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s="5" customFormat="1">
      <c r="A641" s="39"/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s="5" customFormat="1">
      <c r="A642" s="39"/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s="5" customFormat="1">
      <c r="A643" s="39"/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s="5" customFormat="1">
      <c r="A644" s="39"/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s="5" customFormat="1">
      <c r="A645" s="39"/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s="5" customFormat="1">
      <c r="A646" s="39"/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s="5" customFormat="1">
      <c r="A647" s="39"/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s="5" customFormat="1">
      <c r="A648" s="39"/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s="5" customFormat="1">
      <c r="A649" s="39"/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s="5" customFormat="1">
      <c r="A650" s="39"/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s="5" customFormat="1">
      <c r="A651" s="39"/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s="5" customFormat="1">
      <c r="A652" s="39"/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s="5" customFormat="1">
      <c r="A653" s="39"/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s="5" customFormat="1">
      <c r="A654" s="39"/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s="5" customFormat="1">
      <c r="A655" s="39"/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s="5" customFormat="1">
      <c r="A656" s="39"/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s="5" customFormat="1">
      <c r="A657" s="39"/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s="5" customFormat="1">
      <c r="A658" s="39"/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s="5" customFormat="1">
      <c r="A659" s="39"/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s="5" customFormat="1">
      <c r="A660" s="39"/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s="5" customFormat="1">
      <c r="A661" s="39"/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s="5" customFormat="1">
      <c r="A662" s="39"/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s="5" customFormat="1">
      <c r="A663" s="39"/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s="5" customFormat="1">
      <c r="A664" s="39"/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s="5" customFormat="1">
      <c r="A665" s="39"/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s="5" customFormat="1">
      <c r="A666" s="39"/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s="5" customFormat="1">
      <c r="A667" s="39"/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s="5" customFormat="1">
      <c r="A668" s="39"/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s="5" customFormat="1">
      <c r="A669" s="39"/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s="5" customFormat="1">
      <c r="A670" s="39"/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s="5" customFormat="1">
      <c r="A671" s="39"/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s="5" customFormat="1">
      <c r="A672" s="39"/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s="5" customFormat="1">
      <c r="A673" s="39"/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s="5" customFormat="1">
      <c r="A674" s="39"/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s="5" customFormat="1">
      <c r="A675" s="39"/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s="5" customFormat="1">
      <c r="A676" s="39"/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s="5" customFormat="1">
      <c r="A677" s="39"/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s="5" customFormat="1">
      <c r="A678" s="39"/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s="5" customFormat="1">
      <c r="A679" s="39"/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s="5" customFormat="1">
      <c r="A680" s="39"/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s="5" customFormat="1">
      <c r="A681" s="39"/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s="5" customFormat="1">
      <c r="A682" s="39"/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s="5" customFormat="1">
      <c r="A683" s="39"/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s="5" customFormat="1">
      <c r="A684" s="39"/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s="5" customFormat="1">
      <c r="A685" s="39"/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s="5" customFormat="1">
      <c r="A686" s="39"/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s="5" customFormat="1">
      <c r="A687" s="39"/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s="5" customFormat="1">
      <c r="A688" s="39"/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s="5" customFormat="1">
      <c r="A689" s="39"/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s="5" customFormat="1">
      <c r="A690" s="39"/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s="5" customFormat="1">
      <c r="A691" s="39"/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s="5" customFormat="1">
      <c r="A692" s="39"/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s="5" customFormat="1">
      <c r="A693" s="39"/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s="5" customFormat="1">
      <c r="A694" s="39"/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s="5" customFormat="1">
      <c r="A695" s="39"/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s="5" customFormat="1">
      <c r="A696" s="39"/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s="5" customFormat="1">
      <c r="A697" s="39"/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s="5" customFormat="1">
      <c r="A698" s="39"/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s="5" customFormat="1">
      <c r="A699" s="39"/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s="5" customFormat="1">
      <c r="A700" s="39"/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s="5" customFormat="1">
      <c r="A701" s="39"/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s="5" customFormat="1">
      <c r="A702" s="39"/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s="5" customFormat="1">
      <c r="A703" s="39"/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s="5" customFormat="1">
      <c r="A704" s="39"/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s="5" customFormat="1">
      <c r="A705" s="39"/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s="5" customFormat="1">
      <c r="A706" s="39"/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s="5" customFormat="1">
      <c r="A707" s="39"/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s="5" customFormat="1">
      <c r="A708" s="39"/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s="5" customFormat="1">
      <c r="A709" s="39"/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s="5" customFormat="1">
      <c r="A710" s="39"/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s="5" customFormat="1">
      <c r="A711" s="39"/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s="5" customFormat="1">
      <c r="A712" s="39"/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s="5" customFormat="1">
      <c r="A713" s="39"/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s="5" customFormat="1">
      <c r="A714" s="39"/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s="5" customFormat="1">
      <c r="A715" s="39"/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s="5" customFormat="1">
      <c r="A716" s="39"/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s="5" customFormat="1">
      <c r="A717" s="39"/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s="5" customFormat="1">
      <c r="A718" s="39"/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s="5" customFormat="1">
      <c r="A719" s="39"/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s="5" customFormat="1">
      <c r="A720" s="39"/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s="5" customFormat="1">
      <c r="A721" s="39"/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s="5" customFormat="1">
      <c r="A722" s="39"/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s="5" customFormat="1">
      <c r="A723" s="39"/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s="5" customFormat="1">
      <c r="A724" s="39"/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s="5" customFormat="1">
      <c r="A725" s="39"/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s="5" customFormat="1">
      <c r="A726" s="39"/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s="5" customFormat="1">
      <c r="A727" s="39"/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s="5" customFormat="1">
      <c r="A728" s="39"/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s="5" customFormat="1">
      <c r="A729" s="39"/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s="5" customFormat="1">
      <c r="A730" s="39"/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s="5" customFormat="1">
      <c r="A731" s="39"/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s="5" customFormat="1">
      <c r="A732" s="39"/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s="5" customFormat="1">
      <c r="A733" s="39"/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s="5" customFormat="1">
      <c r="A734" s="39"/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s="5" customFormat="1">
      <c r="A735" s="39"/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s="5" customFormat="1">
      <c r="A736" s="39"/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s="5" customFormat="1">
      <c r="A737" s="39"/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s="5" customFormat="1">
      <c r="A738" s="39"/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s="5" customFormat="1">
      <c r="A739" s="39"/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s="5" customFormat="1">
      <c r="A740" s="39"/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s="5" customFormat="1">
      <c r="A741" s="39"/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s="5" customFormat="1">
      <c r="A742" s="39"/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s="5" customFormat="1">
      <c r="A743" s="39"/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s="5" customFormat="1">
      <c r="A744" s="39"/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s="5" customFormat="1">
      <c r="A745" s="39"/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s="5" customFormat="1">
      <c r="A746" s="39"/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s="5" customFormat="1">
      <c r="A747" s="39"/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s="5" customFormat="1">
      <c r="A748" s="39"/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s="5" customFormat="1">
      <c r="A749" s="39"/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s="5" customFormat="1">
      <c r="A750" s="39"/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s="5" customFormat="1">
      <c r="A751" s="39"/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s="5" customFormat="1">
      <c r="A752" s="39"/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s="5" customFormat="1">
      <c r="A753" s="39"/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s="5" customFormat="1">
      <c r="A754" s="39"/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s="5" customFormat="1">
      <c r="A755" s="39"/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s="5" customFormat="1">
      <c r="A756" s="39"/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s="5" customFormat="1">
      <c r="A757" s="39"/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s="5" customFormat="1">
      <c r="A758" s="39"/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s="5" customFormat="1">
      <c r="A759" s="39"/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s="5" customFormat="1">
      <c r="A760" s="39"/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s="5" customFormat="1">
      <c r="A761" s="39"/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s="5" customFormat="1">
      <c r="A762" s="39"/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s="5" customFormat="1">
      <c r="A763" s="39"/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s="5" customFormat="1">
      <c r="A764" s="39"/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s="5" customFormat="1">
      <c r="A765" s="39"/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s="5" customFormat="1">
      <c r="A766" s="39"/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s="5" customFormat="1">
      <c r="A767" s="39"/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s="5" customFormat="1">
      <c r="A768" s="39"/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s="5" customFormat="1">
      <c r="A769" s="39"/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s="5" customFormat="1">
      <c r="A770" s="39"/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s="5" customFormat="1">
      <c r="A771" s="39"/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s="5" customFormat="1">
      <c r="A772" s="39"/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s="5" customFormat="1">
      <c r="A773" s="39"/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s="5" customFormat="1">
      <c r="A774" s="39"/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s="5" customFormat="1">
      <c r="A775" s="39"/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s="5" customFormat="1">
      <c r="A776" s="39"/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s="5" customFormat="1">
      <c r="A777" s="39"/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s="5" customFormat="1">
      <c r="A778" s="39"/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s="5" customFormat="1">
      <c r="A779" s="39"/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s="5" customFormat="1">
      <c r="A780" s="39"/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s="5" customFormat="1">
      <c r="A781" s="39"/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s="5" customFormat="1">
      <c r="A782" s="39"/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s="5" customFormat="1">
      <c r="A783" s="39"/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s="5" customFormat="1">
      <c r="A784" s="39"/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s="5" customFormat="1">
      <c r="A785" s="39"/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s="5" customFormat="1">
      <c r="A786" s="39"/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s="5" customFormat="1">
      <c r="A787" s="39"/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s="5" customFormat="1">
      <c r="A788" s="39"/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s="5" customFormat="1">
      <c r="A789" s="39"/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s="5" customFormat="1">
      <c r="A790" s="39"/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s="5" customFormat="1">
      <c r="A791" s="39"/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s="5" customFormat="1">
      <c r="A792" s="39"/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s="5" customFormat="1">
      <c r="A793" s="39"/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s="5" customFormat="1">
      <c r="A794" s="39"/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s="5" customFormat="1">
      <c r="A795" s="39"/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s="5" customFormat="1">
      <c r="A796" s="39"/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s="5" customFormat="1">
      <c r="A797" s="39"/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s="5" customFormat="1">
      <c r="A798" s="39"/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s="5" customFormat="1">
      <c r="A799" s="39"/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s="5" customFormat="1">
      <c r="A800" s="39"/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s="5" customFormat="1">
      <c r="A801" s="39"/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s="5" customFormat="1">
      <c r="A802" s="39"/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s="5" customFormat="1">
      <c r="A803" s="39"/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s="5" customFormat="1">
      <c r="A804" s="39"/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s="5" customFormat="1">
      <c r="A805" s="39"/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s="5" customFormat="1">
      <c r="A806" s="39"/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s="5" customFormat="1">
      <c r="A807" s="39"/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s="5" customFormat="1">
      <c r="A808" s="39"/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s="5" customFormat="1">
      <c r="A809" s="39"/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s="5" customFormat="1">
      <c r="A810" s="39"/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s="5" customFormat="1">
      <c r="A811" s="39"/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s="5" customFormat="1">
      <c r="A812" s="39"/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s="5" customFormat="1">
      <c r="A813" s="39"/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s="5" customFormat="1">
      <c r="A814" s="39"/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s="5" customFormat="1">
      <c r="A815" s="39"/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s="5" customFormat="1">
      <c r="A816" s="39"/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s="5" customFormat="1">
      <c r="A817" s="39"/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s="5" customFormat="1">
      <c r="A818" s="39"/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s="5" customFormat="1">
      <c r="A819" s="39"/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s="5" customFormat="1">
      <c r="A820" s="39"/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s="5" customFormat="1">
      <c r="A821" s="39"/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s="5" customFormat="1">
      <c r="A822" s="39"/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s="5" customFormat="1">
      <c r="A823" s="39"/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s="5" customFormat="1">
      <c r="A824" s="39"/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s="5" customFormat="1">
      <c r="A825" s="39"/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s="5" customFormat="1">
      <c r="A826" s="39"/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s="5" customFormat="1">
      <c r="A827" s="39"/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s="5" customFormat="1">
      <c r="A828" s="39"/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s="5" customFormat="1">
      <c r="A829" s="39"/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s="5" customFormat="1">
      <c r="A830" s="39"/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s="5" customFormat="1">
      <c r="A831" s="39"/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s="5" customFormat="1">
      <c r="A832" s="39"/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s="5" customFormat="1">
      <c r="A833" s="39"/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s="5" customFormat="1">
      <c r="A834" s="39"/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s="5" customFormat="1">
      <c r="A835" s="39"/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s="5" customFormat="1">
      <c r="A836" s="39"/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s="5" customFormat="1">
      <c r="A837" s="39"/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s="5" customFormat="1">
      <c r="A838" s="39"/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s="5" customFormat="1">
      <c r="A839" s="39"/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s="5" customFormat="1">
      <c r="A840" s="39"/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s="5" customFormat="1">
      <c r="A841" s="39"/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s="5" customFormat="1">
      <c r="A842" s="39"/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s="5" customFormat="1">
      <c r="A843" s="39"/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s="5" customFormat="1">
      <c r="A844" s="39"/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s="5" customFormat="1">
      <c r="A845" s="39"/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s="5" customFormat="1">
      <c r="A846" s="39"/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s="5" customFormat="1">
      <c r="A847" s="39"/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s="5" customFormat="1">
      <c r="A848" s="39"/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s="5" customFormat="1">
      <c r="A849" s="39"/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s="5" customFormat="1">
      <c r="A850" s="39"/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s="5" customFormat="1">
      <c r="A851" s="39"/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s="5" customFormat="1">
      <c r="A852" s="39"/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s="5" customFormat="1">
      <c r="A853" s="39"/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s="5" customFormat="1">
      <c r="A854" s="39"/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s="5" customFormat="1">
      <c r="A855" s="39"/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s="5" customFormat="1">
      <c r="A856" s="39"/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s="5" customFormat="1">
      <c r="A857" s="39"/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s="5" customFormat="1">
      <c r="A858" s="39"/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s="5" customFormat="1">
      <c r="A859" s="39"/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s="5" customFormat="1">
      <c r="A860" s="39"/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s="5" customFormat="1">
      <c r="A861" s="39"/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s="5" customFormat="1">
      <c r="A862" s="39"/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s="5" customFormat="1">
      <c r="A863" s="39"/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s="5" customFormat="1">
      <c r="A864" s="39"/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s="5" customFormat="1">
      <c r="A865" s="39"/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s="5" customFormat="1">
      <c r="A866" s="39"/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s="5" customFormat="1">
      <c r="A867" s="39"/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s="5" customFormat="1">
      <c r="A868" s="39"/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s="5" customFormat="1">
      <c r="A869" s="39"/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s="5" customFormat="1">
      <c r="A870" s="39"/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s="5" customFormat="1">
      <c r="A871" s="39"/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s="5" customFormat="1">
      <c r="A872" s="39"/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s="5" customFormat="1">
      <c r="A873" s="39"/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s="5" customFormat="1">
      <c r="A874" s="39"/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s="5" customFormat="1">
      <c r="A875" s="39"/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s="5" customFormat="1">
      <c r="A876" s="39"/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s="5" customFormat="1">
      <c r="A877" s="39"/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s="5" customFormat="1">
      <c r="A878" s="39"/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s="5" customFormat="1">
      <c r="A879" s="39"/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s="5" customFormat="1">
      <c r="A880" s="39"/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s="5" customFormat="1">
      <c r="A881" s="39"/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s="5" customFormat="1">
      <c r="A882" s="39"/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s="5" customFormat="1">
      <c r="A883" s="39"/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s="5" customFormat="1">
      <c r="A884" s="39"/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s="5" customFormat="1">
      <c r="A885" s="39"/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s="5" customFormat="1">
      <c r="A886" s="39"/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s="5" customFormat="1">
      <c r="A887" s="39"/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s="5" customFormat="1">
      <c r="A888" s="39"/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s="5" customFormat="1">
      <c r="A889" s="39"/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s="5" customFormat="1">
      <c r="A890" s="39"/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s="5" customFormat="1">
      <c r="A891" s="39"/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s="5" customFormat="1">
      <c r="A892" s="39"/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s="5" customFormat="1">
      <c r="A893" s="39"/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s="5" customFormat="1">
      <c r="A894" s="39"/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s="5" customFormat="1">
      <c r="A895" s="39"/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s="5" customFormat="1">
      <c r="A896" s="39"/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s="5" customFormat="1">
      <c r="A897" s="39"/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s="5" customFormat="1">
      <c r="A898" s="39"/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s="5" customFormat="1">
      <c r="A899" s="39"/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s="5" customFormat="1">
      <c r="A900" s="39"/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s="5" customFormat="1">
      <c r="A901" s="39"/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s="5" customFormat="1">
      <c r="A902" s="39"/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s="5" customFormat="1">
      <c r="A903" s="39"/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s="5" customFormat="1">
      <c r="A904" s="39"/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s="5" customFormat="1">
      <c r="A905" s="39"/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s="5" customFormat="1">
      <c r="A906" s="39"/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s="5" customFormat="1">
      <c r="A907" s="39"/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s="5" customFormat="1">
      <c r="A908" s="39"/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s="5" customFormat="1">
      <c r="A909" s="39"/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s="5" customFormat="1">
      <c r="A910" s="39"/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s="5" customFormat="1">
      <c r="A911" s="39"/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s="5" customFormat="1">
      <c r="A912" s="39"/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s="5" customFormat="1">
      <c r="A913" s="39"/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s="5" customFormat="1">
      <c r="A914" s="39"/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s="5" customFormat="1">
      <c r="A915" s="39"/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s="5" customFormat="1">
      <c r="A916" s="39"/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s="5" customFormat="1">
      <c r="A917" s="39"/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s="5" customFormat="1">
      <c r="A918" s="39"/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s="5" customFormat="1">
      <c r="A919" s="39"/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s="5" customFormat="1">
      <c r="A920" s="39"/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s="5" customFormat="1">
      <c r="A921" s="39"/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s="5" customFormat="1">
      <c r="A922" s="39"/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s="5" customFormat="1">
      <c r="A923" s="39"/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s="5" customFormat="1">
      <c r="A924" s="39"/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s="5" customFormat="1">
      <c r="A925" s="39"/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s="5" customFormat="1">
      <c r="A926" s="39"/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s="5" customFormat="1">
      <c r="A927" s="39"/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s="5" customFormat="1">
      <c r="A928" s="39"/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s="5" customFormat="1">
      <c r="A929" s="39"/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s="5" customFormat="1">
      <c r="A930" s="39"/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s="5" customFormat="1">
      <c r="A931" s="39"/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s="5" customFormat="1">
      <c r="A932" s="39"/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s="5" customFormat="1">
      <c r="A933" s="39"/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s="5" customFormat="1">
      <c r="A934" s="39"/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s="5" customFormat="1">
      <c r="A935" s="39"/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s="5" customFormat="1">
      <c r="A936" s="39"/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s="5" customFormat="1">
      <c r="A937" s="39"/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s="5" customFormat="1">
      <c r="A938" s="39"/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s="5" customFormat="1">
      <c r="A939" s="39"/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s="5" customFormat="1">
      <c r="A940" s="39"/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s="5" customFormat="1">
      <c r="A941" s="39"/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s="5" customFormat="1">
      <c r="A942" s="39"/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s="5" customFormat="1">
      <c r="A943" s="39"/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s="5" customFormat="1">
      <c r="A944" s="39"/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s="5" customFormat="1">
      <c r="A945" s="39"/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s="5" customFormat="1">
      <c r="A946" s="39"/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s="5" customFormat="1">
      <c r="A947" s="39"/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s="5" customFormat="1">
      <c r="A948" s="39"/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s="5" customFormat="1">
      <c r="A949" s="39"/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s="5" customFormat="1">
      <c r="A950" s="39"/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s="5" customFormat="1">
      <c r="A951" s="39"/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s="5" customFormat="1">
      <c r="A952" s="39"/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s="5" customFormat="1">
      <c r="A953" s="39"/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s="5" customFormat="1">
      <c r="A954" s="39"/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s="5" customFormat="1">
      <c r="A955" s="39"/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s="5" customFormat="1">
      <c r="A956" s="39"/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s="5" customFormat="1">
      <c r="A957" s="39"/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s="5" customFormat="1">
      <c r="A958" s="39"/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s="5" customFormat="1">
      <c r="A959" s="39"/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s="5" customFormat="1">
      <c r="A960" s="39"/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s="5" customFormat="1">
      <c r="A961" s="39"/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s="5" customFormat="1">
      <c r="A962" s="39"/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s="5" customFormat="1">
      <c r="A963" s="39"/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s="5" customFormat="1">
      <c r="A964" s="39"/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s="5" customFormat="1">
      <c r="A965" s="39"/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s="5" customFormat="1">
      <c r="A966" s="39"/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s="5" customFormat="1">
      <c r="A967" s="39"/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s="5" customFormat="1">
      <c r="A968" s="39"/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s="5" customFormat="1">
      <c r="A969" s="39"/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s="5" customFormat="1">
      <c r="A970" s="39"/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s="5" customFormat="1">
      <c r="A971" s="39"/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s="5" customFormat="1">
      <c r="A972" s="39"/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s="5" customFormat="1">
      <c r="A973" s="39"/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s="5" customFormat="1">
      <c r="A974" s="39"/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s="5" customFormat="1">
      <c r="A975" s="39"/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s="5" customFormat="1">
      <c r="A976" s="39"/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s="5" customFormat="1">
      <c r="A977" s="39"/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s="5" customFormat="1">
      <c r="A978" s="39"/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s="5" customFormat="1">
      <c r="A979" s="39"/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s="5" customFormat="1">
      <c r="A980" s="39"/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s="5" customFormat="1">
      <c r="A981" s="39"/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s="5" customFormat="1">
      <c r="A982" s="39"/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s="5" customFormat="1">
      <c r="A983" s="39"/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s="5" customFormat="1">
      <c r="A984" s="39"/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s="5" customFormat="1">
      <c r="A985" s="39"/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s="5" customFormat="1">
      <c r="A986" s="39"/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s="5" customFormat="1">
      <c r="A987" s="39"/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s="5" customFormat="1">
      <c r="A988" s="39"/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s="5" customFormat="1">
      <c r="A989" s="39"/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s="5" customFormat="1">
      <c r="A990" s="39"/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s="5" customFormat="1">
      <c r="A991" s="39"/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s="5" customFormat="1">
      <c r="A992" s="39"/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s="5" customFormat="1">
      <c r="A993" s="39"/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s="5" customFormat="1">
      <c r="A994" s="39"/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s="5" customFormat="1">
      <c r="A995" s="39"/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s="5" customFormat="1">
      <c r="A996" s="39"/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s="5" customFormat="1">
      <c r="A997" s="39"/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s="5" customFormat="1">
      <c r="A998" s="39"/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s="5" customFormat="1">
      <c r="A999" s="39"/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s="5" customFormat="1">
      <c r="A1000" s="39"/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s="5" customFormat="1">
      <c r="A1001" s="39"/>
      <c r="B1001" s="6"/>
      <c r="C1001" s="6"/>
      <c r="D1001" s="6"/>
      <c r="E1001" s="6"/>
      <c r="F1001" s="6"/>
      <c r="G1001" s="6"/>
      <c r="H1001" s="6"/>
      <c r="I1001" s="6"/>
      <c r="J1001" s="6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s="5" customFormat="1">
      <c r="A1002" s="39"/>
      <c r="B1002" s="6"/>
      <c r="C1002" s="6"/>
      <c r="D1002" s="6"/>
      <c r="E1002" s="6"/>
      <c r="F1002" s="6"/>
      <c r="G1002" s="6"/>
      <c r="H1002" s="6"/>
      <c r="I1002" s="6"/>
      <c r="J1002" s="6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s="5" customFormat="1">
      <c r="A1003" s="39"/>
      <c r="B1003" s="6"/>
      <c r="C1003" s="6"/>
      <c r="D1003" s="6"/>
      <c r="E1003" s="6"/>
      <c r="F1003" s="6"/>
      <c r="G1003" s="6"/>
      <c r="H1003" s="6"/>
      <c r="I1003" s="6"/>
      <c r="J1003" s="6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s="5" customFormat="1">
      <c r="A1004" s="39"/>
      <c r="B1004" s="6"/>
      <c r="C1004" s="6"/>
      <c r="D1004" s="6"/>
      <c r="E1004" s="6"/>
      <c r="F1004" s="6"/>
      <c r="G1004" s="6"/>
      <c r="H1004" s="6"/>
      <c r="I1004" s="6"/>
      <c r="J1004" s="6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s="5" customFormat="1">
      <c r="A1005" s="39"/>
      <c r="B1005" s="6"/>
      <c r="C1005" s="6"/>
      <c r="D1005" s="6"/>
      <c r="E1005" s="6"/>
      <c r="F1005" s="6"/>
      <c r="G1005" s="6"/>
      <c r="H1005" s="6"/>
      <c r="I1005" s="6"/>
      <c r="J1005" s="6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s="5" customFormat="1">
      <c r="A1006" s="39"/>
      <c r="B1006" s="6"/>
      <c r="C1006" s="6"/>
      <c r="D1006" s="6"/>
      <c r="E1006" s="6"/>
      <c r="F1006" s="6"/>
      <c r="G1006" s="6"/>
      <c r="H1006" s="6"/>
      <c r="I1006" s="6"/>
      <c r="J1006" s="6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s="5" customFormat="1">
      <c r="A1007" s="39"/>
      <c r="B1007" s="6"/>
      <c r="C1007" s="6"/>
      <c r="D1007" s="6"/>
      <c r="E1007" s="6"/>
      <c r="F1007" s="6"/>
      <c r="G1007" s="6"/>
      <c r="H1007" s="6"/>
      <c r="I1007" s="6"/>
      <c r="J1007" s="6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s="5" customFormat="1">
      <c r="A1008" s="39"/>
      <c r="B1008" s="6"/>
      <c r="C1008" s="6"/>
      <c r="D1008" s="6"/>
      <c r="E1008" s="6"/>
      <c r="F1008" s="6"/>
      <c r="G1008" s="6"/>
      <c r="H1008" s="6"/>
      <c r="I1008" s="6"/>
      <c r="J1008" s="6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s="5" customFormat="1">
      <c r="A1009" s="39"/>
      <c r="B1009" s="6"/>
      <c r="C1009" s="6"/>
      <c r="D1009" s="6"/>
      <c r="E1009" s="6"/>
      <c r="F1009" s="6"/>
      <c r="G1009" s="6"/>
      <c r="H1009" s="6"/>
      <c r="I1009" s="6"/>
      <c r="J1009" s="6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s="5" customFormat="1">
      <c r="A1010" s="39"/>
      <c r="B1010" s="6"/>
      <c r="C1010" s="6"/>
      <c r="D1010" s="6"/>
      <c r="E1010" s="6"/>
      <c r="F1010" s="6"/>
      <c r="G1010" s="6"/>
      <c r="H1010" s="6"/>
      <c r="I1010" s="6"/>
      <c r="J1010" s="6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s="5" customFormat="1">
      <c r="A1011" s="39"/>
      <c r="B1011" s="6"/>
      <c r="C1011" s="6"/>
      <c r="D1011" s="6"/>
      <c r="E1011" s="6"/>
      <c r="F1011" s="6"/>
      <c r="G1011" s="6"/>
      <c r="H1011" s="6"/>
      <c r="I1011" s="6"/>
      <c r="J1011" s="6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s="5" customFormat="1">
      <c r="A1012" s="39"/>
      <c r="B1012" s="6"/>
      <c r="C1012" s="6"/>
      <c r="D1012" s="6"/>
      <c r="E1012" s="6"/>
      <c r="F1012" s="6"/>
      <c r="G1012" s="6"/>
      <c r="H1012" s="6"/>
      <c r="I1012" s="6"/>
      <c r="J1012" s="6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s="5" customFormat="1">
      <c r="A1013" s="39"/>
      <c r="B1013" s="6"/>
      <c r="C1013" s="6"/>
      <c r="D1013" s="6"/>
      <c r="E1013" s="6"/>
      <c r="F1013" s="6"/>
      <c r="G1013" s="6"/>
      <c r="H1013" s="6"/>
      <c r="I1013" s="6"/>
      <c r="J1013" s="6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s="5" customFormat="1">
      <c r="A1014" s="39"/>
      <c r="B1014" s="6"/>
      <c r="C1014" s="6"/>
      <c r="D1014" s="6"/>
      <c r="E1014" s="6"/>
      <c r="F1014" s="6"/>
      <c r="G1014" s="6"/>
      <c r="H1014" s="6"/>
      <c r="I1014" s="6"/>
      <c r="J1014" s="6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s="5" customFormat="1">
      <c r="A1015" s="39"/>
      <c r="B1015" s="6"/>
      <c r="C1015" s="6"/>
      <c r="D1015" s="6"/>
      <c r="E1015" s="6"/>
      <c r="F1015" s="6"/>
      <c r="G1015" s="6"/>
      <c r="H1015" s="6"/>
      <c r="I1015" s="6"/>
      <c r="J1015" s="6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s="5" customFormat="1">
      <c r="A1016" s="39"/>
      <c r="B1016" s="6"/>
      <c r="C1016" s="6"/>
      <c r="D1016" s="6"/>
      <c r="E1016" s="6"/>
      <c r="F1016" s="6"/>
      <c r="G1016" s="6"/>
      <c r="H1016" s="6"/>
      <c r="I1016" s="6"/>
      <c r="J1016" s="6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s="5" customFormat="1">
      <c r="A1017" s="39"/>
      <c r="B1017" s="6"/>
      <c r="C1017" s="6"/>
      <c r="D1017" s="6"/>
      <c r="E1017" s="6"/>
      <c r="F1017" s="6"/>
      <c r="G1017" s="6"/>
      <c r="H1017" s="6"/>
      <c r="I1017" s="6"/>
      <c r="J1017" s="6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s="5" customFormat="1">
      <c r="A1018" s="39"/>
      <c r="B1018" s="6"/>
      <c r="C1018" s="6"/>
      <c r="D1018" s="6"/>
      <c r="E1018" s="6"/>
      <c r="F1018" s="6"/>
      <c r="G1018" s="6"/>
      <c r="H1018" s="6"/>
      <c r="I1018" s="6"/>
      <c r="J1018" s="6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s="5" customFormat="1">
      <c r="A1019" s="39"/>
      <c r="B1019" s="6"/>
      <c r="C1019" s="6"/>
      <c r="D1019" s="6"/>
      <c r="E1019" s="6"/>
      <c r="F1019" s="6"/>
      <c r="G1019" s="6"/>
      <c r="H1019" s="6"/>
      <c r="I1019" s="6"/>
      <c r="J1019" s="6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s="5" customFormat="1">
      <c r="A1020" s="39"/>
      <c r="B1020" s="6"/>
      <c r="C1020" s="6"/>
      <c r="D1020" s="6"/>
      <c r="E1020" s="6"/>
      <c r="F1020" s="6"/>
      <c r="G1020" s="6"/>
      <c r="H1020" s="6"/>
      <c r="I1020" s="6"/>
      <c r="J1020" s="6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s="5" customFormat="1">
      <c r="A1021" s="39"/>
      <c r="B1021" s="6"/>
      <c r="C1021" s="6"/>
      <c r="D1021" s="6"/>
      <c r="E1021" s="6"/>
      <c r="F1021" s="6"/>
      <c r="G1021" s="6"/>
      <c r="H1021" s="6"/>
      <c r="I1021" s="6"/>
      <c r="J1021" s="6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s="5" customFormat="1">
      <c r="A1022" s="39"/>
      <c r="B1022" s="6"/>
      <c r="C1022" s="6"/>
      <c r="D1022" s="6"/>
      <c r="E1022" s="6"/>
      <c r="F1022" s="6"/>
      <c r="G1022" s="6"/>
      <c r="H1022" s="6"/>
      <c r="I1022" s="6"/>
      <c r="J1022" s="6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s="5" customFormat="1">
      <c r="A1023" s="39"/>
      <c r="B1023" s="6"/>
      <c r="C1023" s="6"/>
      <c r="D1023" s="6"/>
      <c r="E1023" s="6"/>
      <c r="F1023" s="6"/>
      <c r="G1023" s="6"/>
      <c r="H1023" s="6"/>
      <c r="I1023" s="6"/>
      <c r="J1023" s="6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s="5" customFormat="1">
      <c r="A1024" s="39"/>
      <c r="B1024" s="6"/>
      <c r="C1024" s="6"/>
      <c r="D1024" s="6"/>
      <c r="E1024" s="6"/>
      <c r="F1024" s="6"/>
      <c r="G1024" s="6"/>
      <c r="H1024" s="6"/>
      <c r="I1024" s="6"/>
      <c r="J1024" s="6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s="5" customFormat="1">
      <c r="A1025" s="39"/>
      <c r="B1025" s="6"/>
      <c r="C1025" s="6"/>
      <c r="D1025" s="6"/>
      <c r="E1025" s="6"/>
      <c r="F1025" s="6"/>
      <c r="G1025" s="6"/>
      <c r="H1025" s="6"/>
      <c r="I1025" s="6"/>
      <c r="J1025" s="6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s="5" customFormat="1">
      <c r="A1026" s="39"/>
      <c r="B1026" s="6"/>
      <c r="C1026" s="6"/>
      <c r="D1026" s="6"/>
      <c r="E1026" s="6"/>
      <c r="F1026" s="6"/>
      <c r="G1026" s="6"/>
      <c r="H1026" s="6"/>
      <c r="I1026" s="6"/>
      <c r="J1026" s="6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spans="1:24" s="5" customFormat="1">
      <c r="A1027" s="39"/>
      <c r="B1027" s="6"/>
      <c r="C1027" s="6"/>
      <c r="D1027" s="6"/>
      <c r="E1027" s="6"/>
      <c r="F1027" s="6"/>
      <c r="G1027" s="6"/>
      <c r="H1027" s="6"/>
      <c r="I1027" s="6"/>
      <c r="J1027" s="6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spans="1:24" s="5" customFormat="1">
      <c r="A1028" s="39"/>
      <c r="B1028" s="6"/>
      <c r="C1028" s="6"/>
      <c r="D1028" s="6"/>
      <c r="E1028" s="6"/>
      <c r="F1028" s="6"/>
      <c r="G1028" s="6"/>
      <c r="H1028" s="6"/>
      <c r="I1028" s="6"/>
      <c r="J1028" s="6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spans="1:24" s="5" customFormat="1">
      <c r="A1029" s="39"/>
      <c r="B1029" s="6"/>
      <c r="C1029" s="6"/>
      <c r="D1029" s="6"/>
      <c r="E1029" s="6"/>
      <c r="F1029" s="6"/>
      <c r="G1029" s="6"/>
      <c r="H1029" s="6"/>
      <c r="I1029" s="6"/>
      <c r="J1029" s="6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  <row r="1030" spans="1:24" s="5" customFormat="1">
      <c r="A1030" s="39"/>
      <c r="B1030" s="6"/>
      <c r="C1030" s="6"/>
      <c r="D1030" s="6"/>
      <c r="E1030" s="6"/>
      <c r="F1030" s="6"/>
      <c r="G1030" s="6"/>
      <c r="H1030" s="6"/>
      <c r="I1030" s="6"/>
      <c r="J1030" s="6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</row>
    <row r="1031" spans="1:24" s="5" customFormat="1">
      <c r="A1031" s="39"/>
      <c r="B1031" s="6"/>
      <c r="C1031" s="6"/>
      <c r="D1031" s="6"/>
      <c r="E1031" s="6"/>
      <c r="F1031" s="6"/>
      <c r="G1031" s="6"/>
      <c r="H1031" s="6"/>
      <c r="I1031" s="6"/>
      <c r="J1031" s="6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</row>
    <row r="1032" spans="1:24" s="5" customFormat="1">
      <c r="A1032" s="39"/>
      <c r="B1032" s="6"/>
      <c r="C1032" s="6"/>
      <c r="D1032" s="6"/>
      <c r="E1032" s="6"/>
      <c r="F1032" s="6"/>
      <c r="G1032" s="6"/>
      <c r="H1032" s="6"/>
      <c r="I1032" s="6"/>
      <c r="J1032" s="6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</row>
    <row r="1033" spans="1:24" s="5" customFormat="1">
      <c r="A1033" s="39"/>
      <c r="B1033" s="6"/>
      <c r="C1033" s="6"/>
      <c r="D1033" s="6"/>
      <c r="E1033" s="6"/>
      <c r="F1033" s="6"/>
      <c r="G1033" s="6"/>
      <c r="H1033" s="6"/>
      <c r="I1033" s="6"/>
      <c r="J1033" s="6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</row>
  </sheetData>
  <mergeCells count="8">
    <mergeCell ref="B184:E184"/>
    <mergeCell ref="B185:E185"/>
    <mergeCell ref="B136:E136"/>
    <mergeCell ref="A1:L1"/>
    <mergeCell ref="A2:L2"/>
    <mergeCell ref="A102:E102"/>
    <mergeCell ref="A103:E103"/>
    <mergeCell ref="B135:E135"/>
  </mergeCells>
  <pageMargins left="0.11811023622047245" right="0.11811023622047245" top="0.74803149606299213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"/>
  <sheetViews>
    <sheetView tabSelected="1" workbookViewId="0">
      <selection activeCell="G5" sqref="G5"/>
    </sheetView>
  </sheetViews>
  <sheetFormatPr defaultRowHeight="15"/>
  <cols>
    <col min="1" max="1" width="9.140625" customWidth="1"/>
    <col min="2" max="2" width="18.7109375" customWidth="1"/>
    <col min="3" max="3" width="27.7109375" customWidth="1"/>
    <col min="4" max="4" width="13.7109375" customWidth="1"/>
    <col min="5" max="5" width="24.28515625" customWidth="1"/>
    <col min="6" max="6" width="11.28515625" customWidth="1"/>
    <col min="7" max="7" width="20.7109375" customWidth="1"/>
    <col min="8" max="8" width="39.28515625" customWidth="1"/>
    <col min="9" max="9" width="11.28515625" customWidth="1"/>
    <col min="11" max="11" width="10.42578125" customWidth="1"/>
    <col min="12" max="12" width="15.5703125" customWidth="1"/>
  </cols>
  <sheetData>
    <row r="4" spans="1:12" ht="99.75">
      <c r="A4" s="36" t="s">
        <v>8</v>
      </c>
      <c r="B4" s="7" t="s">
        <v>0</v>
      </c>
      <c r="C4" s="7" t="s">
        <v>5</v>
      </c>
      <c r="D4" s="7" t="s">
        <v>1</v>
      </c>
      <c r="E4" s="7" t="s">
        <v>3</v>
      </c>
      <c r="F4" s="7" t="s">
        <v>4</v>
      </c>
      <c r="G4" s="8" t="s">
        <v>2</v>
      </c>
      <c r="H4" s="7" t="s">
        <v>6</v>
      </c>
      <c r="I4" s="7" t="s">
        <v>112</v>
      </c>
      <c r="J4" s="7" t="s">
        <v>113</v>
      </c>
      <c r="K4" s="7" t="s">
        <v>7</v>
      </c>
      <c r="L4" s="50" t="s">
        <v>10</v>
      </c>
    </row>
    <row r="5" spans="1:12" ht="162.75" customHeight="1">
      <c r="A5" s="37">
        <v>1</v>
      </c>
      <c r="B5" s="64">
        <v>49</v>
      </c>
      <c r="C5" s="11" t="s">
        <v>228</v>
      </c>
      <c r="D5" s="11">
        <v>43675</v>
      </c>
      <c r="E5" s="12" t="s">
        <v>229</v>
      </c>
      <c r="F5" s="30">
        <v>45000</v>
      </c>
      <c r="G5" s="12" t="s">
        <v>15</v>
      </c>
      <c r="H5" s="14" t="s">
        <v>11</v>
      </c>
      <c r="I5" s="43">
        <v>45000</v>
      </c>
      <c r="J5" s="26">
        <f>F5-I5</f>
        <v>0</v>
      </c>
      <c r="K5" s="15"/>
      <c r="L5" s="15"/>
    </row>
    <row r="6" spans="1:12" ht="74.25" customHeight="1">
      <c r="A6" s="38">
        <f>A5+1</f>
        <v>2</v>
      </c>
      <c r="B6" s="66" t="s">
        <v>335</v>
      </c>
      <c r="C6" s="21" t="s">
        <v>336</v>
      </c>
      <c r="D6" s="21">
        <v>43739</v>
      </c>
      <c r="E6" s="22" t="s">
        <v>337</v>
      </c>
      <c r="F6" s="30">
        <v>99156</v>
      </c>
      <c r="G6" s="12" t="s">
        <v>15</v>
      </c>
      <c r="H6" s="14" t="s">
        <v>11</v>
      </c>
      <c r="I6" s="43">
        <v>99156</v>
      </c>
      <c r="J6" s="26">
        <f t="shared" ref="J6" si="0">F6-I6</f>
        <v>0</v>
      </c>
      <c r="K6" s="16"/>
      <c r="L6" s="16"/>
    </row>
    <row r="7" spans="1:12" ht="24.95" customHeight="1">
      <c r="A7" s="65"/>
      <c r="B7" s="75" t="s">
        <v>199</v>
      </c>
      <c r="C7" s="75"/>
      <c r="D7" s="75"/>
      <c r="E7" s="75"/>
      <c r="F7" s="34">
        <f>F5+F6</f>
        <v>144156</v>
      </c>
      <c r="G7" s="50"/>
      <c r="H7" s="69"/>
      <c r="I7" s="70">
        <f>I5+I6</f>
        <v>144156</v>
      </c>
      <c r="J7" s="71"/>
      <c r="K7" s="9"/>
      <c r="L7" s="9"/>
    </row>
    <row r="8" spans="1:12" ht="24.95" customHeight="1">
      <c r="A8" s="65"/>
      <c r="B8" s="75" t="s">
        <v>338</v>
      </c>
      <c r="C8" s="75"/>
      <c r="D8" s="75"/>
      <c r="E8" s="75"/>
      <c r="F8" s="34">
        <f>F7</f>
        <v>144156</v>
      </c>
      <c r="G8" s="50"/>
      <c r="H8" s="69"/>
      <c r="I8" s="70">
        <f>I7</f>
        <v>144156</v>
      </c>
      <c r="J8" s="71"/>
      <c r="K8" s="9"/>
      <c r="L8" s="9"/>
    </row>
    <row r="9" spans="1:12" ht="24.95" hidden="1" customHeight="1">
      <c r="A9" s="38"/>
      <c r="B9" s="64"/>
      <c r="C9" s="67"/>
      <c r="D9" s="67"/>
      <c r="E9" s="68"/>
      <c r="F9" s="30"/>
      <c r="G9" s="12"/>
      <c r="H9" s="14"/>
      <c r="I9" s="43"/>
      <c r="J9" s="26"/>
      <c r="K9" s="16"/>
      <c r="L9" s="16"/>
    </row>
  </sheetData>
  <mergeCells count="2"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244</vt:lpstr>
      <vt:lpstr>Реестр 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Курилова</dc:creator>
  <cp:lastModifiedBy>Финансист</cp:lastModifiedBy>
  <cp:lastPrinted>2020-06-11T11:39:40Z</cp:lastPrinted>
  <dcterms:created xsi:type="dcterms:W3CDTF">2018-12-16T12:33:49Z</dcterms:created>
  <dcterms:modified xsi:type="dcterms:W3CDTF">2020-06-26T10:18:09Z</dcterms:modified>
</cp:coreProperties>
</file>