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<sst xmlns="http://schemas.openxmlformats.org/spreadsheetml/2006/main" count="1766" uniqueCount="185">
  <si>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</si>
  <si>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</si>
  <si>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</si>
  <si>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</si>
  <si>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</si>
  <si>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</si>
  <si>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</si>
  <si>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</si>
  <si>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</si>
  <si>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</si>
  <si>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</si>
  <si>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</si>
  <si>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</si>
  <si>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</si>
  <si>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</si>
  <si>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</si>
  <si>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</si>
  <si>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</si>
  <si>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</si>
  <si>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</si>
  <si>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</si>
  <si>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</si>
  <si>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</si>
  <si>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</si>
  <si>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</si>
  <si>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</si>
  <si>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</si>
  <si>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</si>
  <si>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</si>
  <si>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</si>
  <si>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</si>
  <si>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</si>
  <si>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</si>
  <si>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</si>
  <si>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</si>
  <si>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</si>
  <si>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</si>
  <si>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</si>
  <si>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</si>
  <si>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</si>
  <si>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</si>
  <si>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</si>
  <si>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</si>
  <si>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</si>
  <si>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</si>
  <si>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</si>
  <si>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</si>
  <si>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</si>
  <si>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</si>
  <si>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</si>
  <si>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</si>
  <si>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</si>
  <si>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</si>
  <si>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</si>
  <si>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</si>
  <si>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</si>
  <si>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</si>
  <si>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</si>
  <si>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</si>
  <si>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</si>
  <si>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</si>
  <si>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</si>
  <si>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</si>
  <si>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</si>
  <si>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</si>
  <si>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</si>
  <si>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</si>
  <si>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</si>
  <si>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</si>
  <si>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</si>
  <si>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</si>
  <si>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</si>
  <si>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</si>
  <si>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</si>
  <si>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</si>
  <si>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</si>
  <si>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</si>
  <si>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</si>
  <si>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</si>
  <si>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</si>
  <si>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</si>
  <si>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</si>
  <si>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</si>
  <si>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</si>
  <si>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</si>
  <si>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</si>
  <si>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</si>
  <si>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</si>
  <si>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</si>
  <si>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</si>
  <si>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</si>
  <si>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</si>
  <si>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</si>
  <si>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</si>
  <si>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</si>
  <si>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</si>
  <si>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</si>
  <si>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</si>
  <si>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</si>
  <si>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</si>
  <si>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</si>
  <si>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</si>
  <si>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</si>
  <si>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</si>
  <si>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</si>
  <si>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</si>
  <si>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</si>
  <si>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</si>
  <si>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</si>
  <si>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</si>
  <si>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</si>
  <si>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</si>
  <si>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</si>
  <si>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</si>
  <si>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</si>
  <si>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</si>
  <si>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</si>
  <si>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</si>
  <si>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</si>
  <si>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</si>
  <si>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</si>
  <si>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</si>
  <si>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</si>
  <si>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</si>
  <si>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</si>
  <si>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</si>
  <si>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</si>
  <si>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</si>
  <si>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</si>
  <si>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</si>
  <si>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</si>
  <si>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</si>
  <si>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</si>
  <si>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</si>
  <si>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</si>
  <si>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</si>
  <si>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</si>
  <si>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</si>
  <si>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</si>
  <si>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</si>
  <si>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</si>
  <si>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</si>
  <si>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</si>
  <si>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</si>
  <si>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</si>
  <si>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</si>
  <si>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</si>
  <si>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</si>
  <si>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</si>
  <si>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</si>
  <si>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</si>
  <si>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</si>
  <si>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</si>
  <si>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</si>
  <si>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</si>
  <si>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</si>
  <si>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</si>
  <si>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</si>
  <si>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</si>
  <si>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</si>
  <si>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</si>
  <si>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</si>
  <si>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</si>
  <si>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</si>
  <si>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</si>
  <si>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</si>
  <si>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</si>
  <si>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</si>
  <si>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</si>
  <si>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</si>
  <si>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</si>
  <si>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</si>
  <si>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</si>
  <si>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</si>
  <si>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</si>
  <si>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</si>
  <si>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</si>
  <si>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</si>
  <si>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</si>
  <si>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</si>
  <si>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</si>
  <si>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</si>
  <si>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02 1 06 60050</t>
  </si>
  <si>
    <t xml:space="preserve">Сводная бюджетная роспись  бюджета поселения на 2017 год                                                                                                         </t>
  </si>
  <si>
    <t>Основание : Решение Совета от13.12.2016г.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</si>
</sst>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wrapText="1" shrinkToFit="1"/>
    </xf>
    <xf numFmtId="182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8"/>
  <sheetViews>
    <sheetView tabSelected="1" view="pageBreakPreview" zoomScaleSheetLayoutView="100" workbookViewId="0" topLeftCell="A6">
      <selection activeCell="D8" sqref="D8:I8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8" t="s">
        <v>52</v>
      </c>
      <c r="E1" s="118"/>
      <c r="F1" s="118"/>
      <c r="G1" s="118"/>
      <c r="H1" s="118"/>
      <c r="I1" s="118"/>
    </row>
    <row r="2" spans="3:9" ht="18.75" customHeight="1" hidden="1">
      <c r="C2" s="29"/>
      <c r="D2" s="118" t="s">
        <v>36</v>
      </c>
      <c r="E2" s="118"/>
      <c r="F2" s="118"/>
      <c r="G2" s="118"/>
      <c r="H2" s="118"/>
      <c r="I2" s="118"/>
    </row>
    <row r="3" spans="3:9" ht="18.75" customHeight="1" hidden="1">
      <c r="C3" s="30"/>
      <c r="D3" s="118" t="s">
        <v>54</v>
      </c>
      <c r="E3" s="118"/>
      <c r="F3" s="118"/>
      <c r="G3" s="118"/>
      <c r="H3" s="118"/>
      <c r="I3" s="118"/>
    </row>
    <row r="4" spans="3:9" ht="18.75" customHeight="1" hidden="1">
      <c r="C4" s="29"/>
      <c r="D4" s="118" t="s">
        <v>37</v>
      </c>
      <c r="E4" s="118"/>
      <c r="F4" s="118"/>
      <c r="G4" s="118"/>
      <c r="H4" s="118"/>
      <c r="I4" s="118"/>
    </row>
    <row r="5" spans="3:9" ht="15.75" hidden="1">
      <c r="C5" s="119" t="s">
        <v>53</v>
      </c>
      <c r="D5" s="119"/>
      <c r="E5" s="119"/>
      <c r="F5" s="119"/>
      <c r="G5" s="119"/>
      <c r="H5" s="119"/>
      <c r="I5" s="119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8" t="s">
        <v>150</v>
      </c>
      <c r="E7" s="118"/>
      <c r="F7" s="118"/>
      <c r="G7" s="118"/>
      <c r="H7" s="118"/>
      <c r="I7" s="118"/>
    </row>
    <row r="8" spans="2:9" ht="18.75" customHeight="1">
      <c r="B8" s="8"/>
      <c r="C8" s="8"/>
      <c r="D8" s="118" t="s">
        <v>38</v>
      </c>
      <c r="E8" s="118"/>
      <c r="F8" s="118"/>
      <c r="G8" s="118"/>
      <c r="H8" s="118"/>
      <c r="I8" s="118"/>
    </row>
    <row r="9" spans="2:9" ht="18.75" customHeight="1">
      <c r="B9" s="8"/>
      <c r="C9" s="118" t="s">
        <v>39</v>
      </c>
      <c r="D9" s="118"/>
      <c r="E9" s="118"/>
      <c r="F9" s="118"/>
      <c r="G9" s="118"/>
      <c r="H9" s="118"/>
      <c r="I9" s="118"/>
    </row>
    <row r="10" spans="2:9" ht="18.75" customHeight="1">
      <c r="B10" s="8"/>
      <c r="C10" s="9"/>
      <c r="D10" s="9"/>
      <c r="E10" s="118" t="s">
        <v>151</v>
      </c>
      <c r="F10" s="118"/>
      <c r="G10" s="118"/>
      <c r="H10" s="118"/>
      <c r="I10" s="118"/>
    </row>
    <row r="11" spans="2:9" ht="1.5" customHeight="1">
      <c r="B11" s="8"/>
      <c r="C11" s="9"/>
      <c r="D11" s="9"/>
      <c r="E11" s="122"/>
      <c r="F11" s="122"/>
      <c r="G11" s="122"/>
      <c r="H11" s="122"/>
      <c r="I11" s="122"/>
    </row>
    <row r="12" spans="2:9" ht="18.75" customHeight="1">
      <c r="B12" s="8"/>
      <c r="C12" s="9"/>
      <c r="D12" s="9"/>
      <c r="E12" s="118" t="s">
        <v>154</v>
      </c>
      <c r="F12" s="118"/>
      <c r="G12" s="118"/>
      <c r="H12" s="118"/>
      <c r="I12" s="118"/>
    </row>
    <row r="13" spans="1:9" ht="39.75" customHeight="1">
      <c r="A13" s="116" t="s">
        <v>183</v>
      </c>
      <c r="B13" s="116"/>
      <c r="C13" s="116"/>
      <c r="D13" s="116"/>
      <c r="E13" s="116"/>
      <c r="F13" s="116"/>
      <c r="G13" s="116"/>
      <c r="H13" s="116"/>
      <c r="I13" s="116"/>
    </row>
    <row r="14" spans="1:9" ht="18.75" customHeight="1">
      <c r="A14" s="3" t="s">
        <v>184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21" t="s">
        <v>149</v>
      </c>
      <c r="G15" s="121"/>
      <c r="H15" s="121"/>
      <c r="I15" s="121"/>
    </row>
    <row r="16" spans="1:9" ht="45" customHeight="1">
      <c r="A16" s="117" t="s">
        <v>135</v>
      </c>
      <c r="B16" s="117"/>
      <c r="C16" s="115" t="s">
        <v>20</v>
      </c>
      <c r="D16" s="115" t="s">
        <v>0</v>
      </c>
      <c r="E16" s="115" t="s">
        <v>1</v>
      </c>
      <c r="F16" s="115" t="s">
        <v>2</v>
      </c>
      <c r="G16" s="115" t="s">
        <v>3</v>
      </c>
      <c r="H16" s="117" t="s">
        <v>139</v>
      </c>
      <c r="I16" s="117"/>
    </row>
    <row r="17" spans="1:9" ht="30.75" customHeight="1">
      <c r="A17" s="33" t="s">
        <v>136</v>
      </c>
      <c r="B17" s="33" t="s">
        <v>137</v>
      </c>
      <c r="C17" s="115"/>
      <c r="D17" s="115"/>
      <c r="E17" s="115"/>
      <c r="F17" s="115"/>
      <c r="G17" s="115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H303</f>
        <v>14997500</v>
      </c>
      <c r="I18" s="58">
        <f>I303</f>
        <v>14997500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4335600</v>
      </c>
      <c r="I19" s="59">
        <f>I23+I33+I53+I59+I63</f>
        <v>4335600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147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159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147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160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74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74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74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74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74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74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147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147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147</v>
      </c>
      <c r="G63" s="109"/>
      <c r="H63" s="107">
        <f>H69+H78+H85+H74</f>
        <v>59600</v>
      </c>
      <c r="I63" s="107">
        <f>I69+I78+I85+I74</f>
        <v>59600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161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162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 hidden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0</v>
      </c>
      <c r="I74" s="61">
        <f>I77</f>
        <v>0</v>
      </c>
    </row>
    <row r="75" spans="1:9" s="7" customFormat="1" ht="24.75" customHeight="1" hidden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0</v>
      </c>
      <c r="I75" s="61">
        <f>I76</f>
        <v>0</v>
      </c>
    </row>
    <row r="76" spans="1:9" s="7" customFormat="1" ht="24.75" customHeight="1" hidden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163</v>
      </c>
      <c r="G76" s="42" t="s">
        <v>146</v>
      </c>
      <c r="H76" s="61">
        <f>H77</f>
        <v>0</v>
      </c>
      <c r="I76" s="61">
        <f>I77</f>
        <v>0</v>
      </c>
    </row>
    <row r="77" spans="1:9" s="7" customFormat="1" ht="24.75" customHeight="1" hidden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155</v>
      </c>
      <c r="G77" s="39">
        <v>200</v>
      </c>
      <c r="H77" s="61">
        <v>0</v>
      </c>
      <c r="I77" s="74">
        <v>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164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165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186000</v>
      </c>
      <c r="I94" s="80">
        <f>I95</f>
        <v>186000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147</v>
      </c>
      <c r="G95" s="104"/>
      <c r="H95" s="107">
        <f>H98+H102</f>
        <v>186000</v>
      </c>
      <c r="I95" s="107">
        <f>I98+I102</f>
        <v>186000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186000</v>
      </c>
      <c r="I96" s="60">
        <f>I97</f>
        <v>186000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166</v>
      </c>
      <c r="G97" s="47" t="s">
        <v>146</v>
      </c>
      <c r="H97" s="66">
        <f>H98+H102</f>
        <v>186000</v>
      </c>
      <c r="I97" s="66">
        <f>I98+I102</f>
        <v>186000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185000</v>
      </c>
      <c r="I98" s="61">
        <v>185000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1000</v>
      </c>
      <c r="I102" s="74">
        <v>1000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20000</v>
      </c>
      <c r="I104" s="59">
        <f>I107+I120+I129</f>
        <v>20000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147</v>
      </c>
      <c r="G106" s="104"/>
      <c r="H106" s="107">
        <f>H107</f>
        <v>5000</v>
      </c>
      <c r="I106" s="107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167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147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168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147</v>
      </c>
      <c r="G128" s="110"/>
      <c r="H128" s="107">
        <f>H129</f>
        <v>5000</v>
      </c>
      <c r="I128" s="107">
        <f>I129</f>
        <v>5000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5000</v>
      </c>
      <c r="I129" s="77">
        <f>I130+I134</f>
        <v>5000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5000</v>
      </c>
      <c r="I134" s="74">
        <f>I136</f>
        <v>5000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169</v>
      </c>
      <c r="G135" s="42" t="s">
        <v>146</v>
      </c>
      <c r="H135" s="61">
        <f>H136</f>
        <v>5000</v>
      </c>
      <c r="I135" s="61">
        <f>I136</f>
        <v>5000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5000</v>
      </c>
      <c r="I136" s="74">
        <v>5000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1634400</v>
      </c>
      <c r="I139" s="59">
        <f>I142+I153</f>
        <v>1634400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147</v>
      </c>
      <c r="G141" s="110"/>
      <c r="H141" s="107">
        <f>H142</f>
        <v>1632800</v>
      </c>
      <c r="I141" s="107">
        <f>I142</f>
        <v>1632800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1632800</v>
      </c>
      <c r="I142" s="77">
        <f>I145</f>
        <v>1632800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170</v>
      </c>
      <c r="G143" s="42" t="s">
        <v>146</v>
      </c>
      <c r="H143" s="61">
        <f>H144</f>
        <v>1632800</v>
      </c>
      <c r="I143" s="61">
        <f>I144</f>
        <v>1632800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1632800</v>
      </c>
      <c r="I144" s="61">
        <f>I145</f>
        <v>1632800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1632800</v>
      </c>
      <c r="I145" s="81">
        <v>1632800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147</v>
      </c>
      <c r="G153" s="104"/>
      <c r="H153" s="107">
        <f>H154+H159</f>
        <v>1600</v>
      </c>
      <c r="I153" s="111">
        <f>I154+I159</f>
        <v>1600</v>
      </c>
      <c r="O153" s="101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1600</v>
      </c>
      <c r="I159" s="74">
        <f>I162</f>
        <v>1600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171</v>
      </c>
      <c r="G160" s="42" t="s">
        <v>146</v>
      </c>
      <c r="H160" s="61">
        <f>H161</f>
        <v>1600</v>
      </c>
      <c r="I160" s="61">
        <f>I161</f>
        <v>1600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172</v>
      </c>
      <c r="G161" s="42" t="s">
        <v>146</v>
      </c>
      <c r="H161" s="61">
        <f>H162</f>
        <v>1600</v>
      </c>
      <c r="I161" s="61">
        <f>I162</f>
        <v>1600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1600</v>
      </c>
      <c r="I162" s="74">
        <v>1600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705500</v>
      </c>
      <c r="I167" s="59">
        <f>I175+I189</f>
        <v>705500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147</v>
      </c>
      <c r="G174" s="110"/>
      <c r="H174" s="107">
        <f>H175</f>
        <v>360000</v>
      </c>
      <c r="I174" s="107">
        <f>I175</f>
        <v>360000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H178+H184+H187+H185</f>
        <v>360000</v>
      </c>
      <c r="I175" s="64">
        <f>I178+I184+I187+I185</f>
        <v>360000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360000</v>
      </c>
      <c r="I176" s="61">
        <f>I177+I186</f>
        <v>360000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173</v>
      </c>
      <c r="G177" s="42" t="s">
        <v>146</v>
      </c>
      <c r="H177" s="61">
        <f>H178+H184</f>
        <v>300000</v>
      </c>
      <c r="I177" s="61">
        <f>I178+I184</f>
        <v>300000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100000</v>
      </c>
      <c r="I178" s="74">
        <v>100000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200000</v>
      </c>
      <c r="I184" s="74">
        <v>200000</v>
      </c>
      <c r="L184" s="24"/>
    </row>
    <row r="185" spans="1:12" s="16" customFormat="1" ht="24.75" customHeight="1" hidden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182</v>
      </c>
      <c r="G185" s="20" t="s">
        <v>22</v>
      </c>
      <c r="H185" s="67">
        <v>0</v>
      </c>
      <c r="I185" s="74">
        <v>0</v>
      </c>
      <c r="L185" s="24"/>
    </row>
    <row r="186" spans="1:15" s="31" customFormat="1" ht="24.75" customHeight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174</v>
      </c>
      <c r="G186" s="20" t="s">
        <v>146</v>
      </c>
      <c r="H186" s="67">
        <f>H187</f>
        <v>60000</v>
      </c>
      <c r="I186" s="74">
        <f>I188</f>
        <v>60000</v>
      </c>
      <c r="L186" s="32"/>
      <c r="O186" s="16"/>
    </row>
    <row r="187" spans="1:15" s="16" customFormat="1" ht="24.75" customHeight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158</v>
      </c>
      <c r="G187" s="20" t="s">
        <v>146</v>
      </c>
      <c r="H187" s="67">
        <f>H188</f>
        <v>60000</v>
      </c>
      <c r="I187" s="67">
        <f>I188</f>
        <v>60000</v>
      </c>
      <c r="L187" s="24"/>
      <c r="O187" s="31"/>
    </row>
    <row r="188" spans="1:12" s="16" customFormat="1" ht="24.75" customHeight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158</v>
      </c>
      <c r="G188" s="20" t="s">
        <v>22</v>
      </c>
      <c r="H188" s="67">
        <v>60000</v>
      </c>
      <c r="I188" s="74">
        <v>60000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147</v>
      </c>
      <c r="G189" s="110"/>
      <c r="H189" s="107">
        <f>H190+H209</f>
        <v>345500</v>
      </c>
      <c r="I189" s="111">
        <f>I190+I209</f>
        <v>345500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310500</v>
      </c>
      <c r="I190" s="77">
        <f>I192+I196</f>
        <v>310500</v>
      </c>
      <c r="L190" s="24"/>
      <c r="O190" s="2"/>
    </row>
    <row r="191" spans="1:12" s="16" customFormat="1" ht="24.75" customHeight="1" hidden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0</v>
      </c>
      <c r="I191" s="62">
        <f>I192</f>
        <v>0</v>
      </c>
      <c r="L191" s="24"/>
    </row>
    <row r="192" spans="1:12" s="16" customFormat="1" ht="24.75" customHeight="1" hidden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0</v>
      </c>
      <c r="I192" s="63">
        <f>I194</f>
        <v>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 hidden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310500</v>
      </c>
      <c r="I195" s="63">
        <f>I196</f>
        <v>310500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310500</v>
      </c>
      <c r="I196" s="74">
        <f>I198+I200+I202+I204+I206+I208</f>
        <v>310500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80000</v>
      </c>
      <c r="I198" s="61">
        <v>80000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61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10000</v>
      </c>
      <c r="I200" s="61">
        <v>10000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61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10000</v>
      </c>
      <c r="I202" s="61">
        <v>10000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61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61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67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120000</v>
      </c>
      <c r="I206" s="67">
        <v>120000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61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90500</v>
      </c>
      <c r="I208" s="61">
        <v>90500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35000</v>
      </c>
      <c r="I209" s="74">
        <f t="shared" si="1"/>
        <v>35000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35000</v>
      </c>
      <c r="I210" s="61">
        <f t="shared" si="1"/>
        <v>35000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2" t="s">
        <v>4</v>
      </c>
      <c r="D211" s="42" t="s">
        <v>14</v>
      </c>
      <c r="E211" s="42" t="s">
        <v>7</v>
      </c>
      <c r="F211" s="39" t="s">
        <v>103</v>
      </c>
      <c r="G211" s="42" t="s">
        <v>146</v>
      </c>
      <c r="H211" s="61">
        <f t="shared" si="1"/>
        <v>35000</v>
      </c>
      <c r="I211" s="61">
        <f t="shared" si="1"/>
        <v>35000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35000</v>
      </c>
      <c r="I212" s="61">
        <f t="shared" si="1"/>
        <v>35000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35000</v>
      </c>
      <c r="I213" s="74">
        <v>35000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147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7868200</v>
      </c>
      <c r="I223" s="59">
        <f>I226</f>
        <v>7868200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147</v>
      </c>
      <c r="G225" s="104"/>
      <c r="H225" s="107">
        <f>H226</f>
        <v>7868200</v>
      </c>
      <c r="I225" s="107">
        <f>I226</f>
        <v>7868200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H227</f>
        <v>7868200</v>
      </c>
      <c r="I226" s="64">
        <f>I227</f>
        <v>7868200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175</v>
      </c>
      <c r="G227" s="42" t="s">
        <v>146</v>
      </c>
      <c r="H227" s="61">
        <f>H228+H244</f>
        <v>7868200</v>
      </c>
      <c r="I227" s="61">
        <f>I228+I244</f>
        <v>7868200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H230+H234+H239+H241+H243</f>
        <v>1530300</v>
      </c>
      <c r="I228" s="61">
        <f>I230+I234+I239+I241+I243</f>
        <v>1530300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111</v>
      </c>
      <c r="G234" s="123">
        <v>0</v>
      </c>
      <c r="H234" s="61">
        <f>H235+H236+H237</f>
        <v>1030000</v>
      </c>
      <c r="I234" s="61">
        <f>I235+I236+I237</f>
        <v>1030000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100</v>
      </c>
      <c r="H235" s="61">
        <v>944200</v>
      </c>
      <c r="I235" s="61">
        <v>944200</v>
      </c>
      <c r="L235" s="24"/>
    </row>
    <row r="236" spans="1:12" s="16" customFormat="1" ht="24.75" customHeigh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111</v>
      </c>
      <c r="G236" s="39">
        <v>200</v>
      </c>
      <c r="H236" s="61">
        <v>83800</v>
      </c>
      <c r="I236" s="61">
        <v>83800</v>
      </c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111</v>
      </c>
      <c r="G237" s="39">
        <v>800</v>
      </c>
      <c r="H237" s="61">
        <v>2000</v>
      </c>
      <c r="I237" s="74">
        <v>2000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112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112</v>
      </c>
      <c r="G239" s="39">
        <v>100</v>
      </c>
      <c r="H239" s="61">
        <v>4000</v>
      </c>
      <c r="I239" s="74">
        <v>4000</v>
      </c>
      <c r="L239" s="24"/>
    </row>
    <row r="240" spans="1:12" s="16" customFormat="1" ht="24.75" customHeight="1" hidden="1" thickBot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113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113</v>
      </c>
      <c r="G241" s="39">
        <v>100</v>
      </c>
      <c r="H241" s="61">
        <v>16000</v>
      </c>
      <c r="I241" s="74">
        <v>16000</v>
      </c>
      <c r="L241" s="24"/>
    </row>
    <row r="242" spans="1:12" s="16" customFormat="1" ht="24.75" customHeight="1" hidden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50</v>
      </c>
      <c r="G242" s="39"/>
      <c r="H242" s="61"/>
      <c r="I242" s="74"/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156</v>
      </c>
      <c r="G243" s="39">
        <v>100</v>
      </c>
      <c r="H243" s="61">
        <v>476000</v>
      </c>
      <c r="I243" s="74">
        <v>476000</v>
      </c>
      <c r="L243" s="24"/>
    </row>
    <row r="244" spans="1:12" s="16" customFormat="1" ht="24.75" customHeigh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114</v>
      </c>
      <c r="G244" s="42" t="s">
        <v>146</v>
      </c>
      <c r="H244" s="61">
        <f>H245</f>
        <v>6337900</v>
      </c>
      <c r="I244" s="74">
        <f>I245</f>
        <v>6337900</v>
      </c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114</v>
      </c>
      <c r="G245" s="39">
        <v>600</v>
      </c>
      <c r="H245" s="61">
        <f>H247+H249+H253+H255</f>
        <v>6337900</v>
      </c>
      <c r="I245" s="61">
        <f>I247+I249+I253+I255</f>
        <v>6337900</v>
      </c>
      <c r="J245" s="18"/>
      <c r="K245" s="18"/>
      <c r="L245" s="24"/>
    </row>
    <row r="246" spans="1:12" s="16" customFormat="1" ht="24.75" customHeight="1" hidden="1" thickBot="1">
      <c r="A246" s="91" t="s">
        <v>138</v>
      </c>
      <c r="B246" s="92" t="s">
        <v>142</v>
      </c>
      <c r="C246" s="42" t="s">
        <v>4</v>
      </c>
      <c r="D246" s="42" t="s">
        <v>13</v>
      </c>
      <c r="E246" s="42" t="s">
        <v>5</v>
      </c>
      <c r="F246" s="39" t="s">
        <v>115</v>
      </c>
      <c r="G246" s="38"/>
      <c r="H246" s="62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115</v>
      </c>
      <c r="G247" s="39">
        <v>600</v>
      </c>
      <c r="H247" s="61">
        <v>3861400</v>
      </c>
      <c r="I247" s="61">
        <v>3861400</v>
      </c>
      <c r="J247" s="18"/>
      <c r="K247" s="18"/>
      <c r="L247" s="24"/>
    </row>
    <row r="248" spans="1:12" s="16" customFormat="1" ht="24.75" customHeight="1" hidden="1" thickBot="1">
      <c r="A248" s="89" t="s">
        <v>138</v>
      </c>
      <c r="B248" s="90" t="s">
        <v>142</v>
      </c>
      <c r="C248" s="42" t="s">
        <v>4</v>
      </c>
      <c r="D248" s="42" t="s">
        <v>13</v>
      </c>
      <c r="E248" s="42" t="s">
        <v>5</v>
      </c>
      <c r="F248" s="39" t="s">
        <v>116</v>
      </c>
      <c r="G248" s="39"/>
      <c r="H248" s="61"/>
      <c r="I248" s="61"/>
      <c r="J248" s="18"/>
      <c r="K248" s="18"/>
      <c r="L248" s="24"/>
    </row>
    <row r="249" spans="1:12" s="16" customFormat="1" ht="24.75" customHeigh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116</v>
      </c>
      <c r="G249" s="39">
        <v>600</v>
      </c>
      <c r="H249" s="61">
        <v>14000</v>
      </c>
      <c r="I249" s="61">
        <v>14000</v>
      </c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49</v>
      </c>
      <c r="G250" s="39"/>
      <c r="H250" s="61"/>
      <c r="I250" s="61"/>
      <c r="J250" s="18"/>
      <c r="K250" s="18"/>
      <c r="L250" s="24"/>
    </row>
    <row r="251" spans="1:12" s="16" customFormat="1" ht="24.75" customHeight="1" hidden="1" thickBo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49</v>
      </c>
      <c r="G251" s="39">
        <v>600</v>
      </c>
      <c r="H251" s="61"/>
      <c r="I251" s="61"/>
      <c r="J251" s="18"/>
      <c r="K251" s="18"/>
      <c r="L251" s="24"/>
    </row>
    <row r="252" spans="1:12" s="16" customFormat="1" ht="24.75" customHeight="1" hidden="1" thickBot="1">
      <c r="A252" s="91" t="s">
        <v>138</v>
      </c>
      <c r="B252" s="92" t="s">
        <v>142</v>
      </c>
      <c r="C252" s="42" t="s">
        <v>4</v>
      </c>
      <c r="D252" s="42" t="s">
        <v>13</v>
      </c>
      <c r="E252" s="42" t="s">
        <v>5</v>
      </c>
      <c r="F252" s="39" t="s">
        <v>117</v>
      </c>
      <c r="G252" s="39"/>
      <c r="H252" s="61"/>
      <c r="I252" s="61"/>
      <c r="J252" s="18"/>
      <c r="K252" s="18"/>
      <c r="L252" s="24"/>
    </row>
    <row r="253" spans="1:12" s="16" customFormat="1" ht="24.75" customHeight="1">
      <c r="A253" s="91" t="s">
        <v>138</v>
      </c>
      <c r="B253" s="92" t="s">
        <v>142</v>
      </c>
      <c r="C253" s="42" t="s">
        <v>4</v>
      </c>
      <c r="D253" s="42" t="s">
        <v>13</v>
      </c>
      <c r="E253" s="42" t="s">
        <v>5</v>
      </c>
      <c r="F253" s="39" t="s">
        <v>117</v>
      </c>
      <c r="G253" s="39">
        <v>600</v>
      </c>
      <c r="H253" s="61">
        <v>70300</v>
      </c>
      <c r="I253" s="61">
        <v>70300</v>
      </c>
      <c r="J253" s="18"/>
      <c r="K253" s="18"/>
      <c r="L253" s="24">
        <v>23.5</v>
      </c>
    </row>
    <row r="254" spans="1:12" s="16" customFormat="1" ht="24.75" customHeight="1" hidden="1">
      <c r="A254" s="89" t="s">
        <v>138</v>
      </c>
      <c r="B254" s="90" t="s">
        <v>142</v>
      </c>
      <c r="C254" s="42" t="s">
        <v>4</v>
      </c>
      <c r="D254" s="42" t="s">
        <v>13</v>
      </c>
      <c r="E254" s="42" t="s">
        <v>5</v>
      </c>
      <c r="F254" s="39" t="s">
        <v>35</v>
      </c>
      <c r="G254" s="39"/>
      <c r="H254" s="61"/>
      <c r="I254" s="61"/>
      <c r="J254" s="18"/>
      <c r="K254" s="18"/>
      <c r="L254" s="24"/>
    </row>
    <row r="255" spans="1:12" s="16" customFormat="1" ht="24.75" customHeight="1">
      <c r="A255" s="89" t="s">
        <v>138</v>
      </c>
      <c r="B255" s="90" t="s">
        <v>142</v>
      </c>
      <c r="C255" s="42" t="s">
        <v>4</v>
      </c>
      <c r="D255" s="42" t="s">
        <v>13</v>
      </c>
      <c r="E255" s="42" t="s">
        <v>5</v>
      </c>
      <c r="F255" s="50" t="s">
        <v>157</v>
      </c>
      <c r="G255" s="39">
        <v>600</v>
      </c>
      <c r="H255" s="61">
        <v>2392200</v>
      </c>
      <c r="I255" s="61">
        <v>2392200</v>
      </c>
      <c r="J255" s="18"/>
      <c r="K255" s="18"/>
      <c r="L255" s="24"/>
    </row>
    <row r="256" spans="1:15" s="15" customFormat="1" ht="24.75" customHeight="1">
      <c r="A256" s="96" t="s">
        <v>138</v>
      </c>
      <c r="B256" s="97" t="s">
        <v>142</v>
      </c>
      <c r="C256" s="35" t="s">
        <v>4</v>
      </c>
      <c r="D256" s="35" t="s">
        <v>17</v>
      </c>
      <c r="E256" s="35" t="s">
        <v>15</v>
      </c>
      <c r="F256" s="100"/>
      <c r="G256" s="35"/>
      <c r="H256" s="59">
        <f>H259</f>
        <v>137800</v>
      </c>
      <c r="I256" s="80">
        <f>I259</f>
        <v>137800</v>
      </c>
      <c r="J256" s="14"/>
      <c r="K256" s="14"/>
      <c r="L256" s="27"/>
      <c r="O256" s="16"/>
    </row>
    <row r="257" spans="1:15" s="16" customFormat="1" ht="24.75" customHeight="1" hidden="1" thickBot="1">
      <c r="A257" s="89" t="s">
        <v>138</v>
      </c>
      <c r="B257" s="90" t="s">
        <v>142</v>
      </c>
      <c r="C257" s="36" t="s">
        <v>4</v>
      </c>
      <c r="D257" s="36" t="s">
        <v>17</v>
      </c>
      <c r="E257" s="36" t="s">
        <v>5</v>
      </c>
      <c r="F257" s="36"/>
      <c r="G257" s="45"/>
      <c r="H257" s="65"/>
      <c r="I257" s="78"/>
      <c r="L257" s="24"/>
      <c r="O257" s="15"/>
    </row>
    <row r="258" spans="1:15" s="16" customFormat="1" ht="24.75" customHeight="1">
      <c r="A258" s="102" t="s">
        <v>138</v>
      </c>
      <c r="B258" s="103" t="s">
        <v>142</v>
      </c>
      <c r="C258" s="104" t="s">
        <v>4</v>
      </c>
      <c r="D258" s="104">
        <v>10</v>
      </c>
      <c r="E258" s="104" t="s">
        <v>5</v>
      </c>
      <c r="F258" s="105" t="s">
        <v>147</v>
      </c>
      <c r="G258" s="110"/>
      <c r="H258" s="107">
        <f>H259</f>
        <v>137800</v>
      </c>
      <c r="I258" s="107">
        <f>I259</f>
        <v>137800</v>
      </c>
      <c r="L258" s="24"/>
      <c r="O258" s="15"/>
    </row>
    <row r="259" spans="1:15" s="15" customFormat="1" ht="24.75" customHeight="1">
      <c r="A259" s="89" t="s">
        <v>138</v>
      </c>
      <c r="B259" s="90" t="s">
        <v>142</v>
      </c>
      <c r="C259" s="43" t="s">
        <v>4</v>
      </c>
      <c r="D259" s="43">
        <v>10</v>
      </c>
      <c r="E259" s="43" t="s">
        <v>5</v>
      </c>
      <c r="F259" s="49" t="s">
        <v>118</v>
      </c>
      <c r="G259" s="43" t="s">
        <v>146</v>
      </c>
      <c r="H259" s="64">
        <f>H262</f>
        <v>137800</v>
      </c>
      <c r="I259" s="64">
        <f>I262</f>
        <v>137800</v>
      </c>
      <c r="L259" s="27"/>
      <c r="O259" s="16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176</v>
      </c>
      <c r="G260" s="42" t="s">
        <v>146</v>
      </c>
      <c r="H260" s="61">
        <f>H261</f>
        <v>137800</v>
      </c>
      <c r="I260" s="61">
        <f>I261</f>
        <v>137800</v>
      </c>
      <c r="L260" s="27"/>
    </row>
    <row r="261" spans="1:12" s="15" customFormat="1" ht="24.75" customHeight="1">
      <c r="A261" s="91" t="s">
        <v>138</v>
      </c>
      <c r="B261" s="92" t="s">
        <v>142</v>
      </c>
      <c r="C261" s="42" t="s">
        <v>4</v>
      </c>
      <c r="D261" s="42" t="s">
        <v>17</v>
      </c>
      <c r="E261" s="42" t="s">
        <v>5</v>
      </c>
      <c r="F261" s="39" t="s">
        <v>119</v>
      </c>
      <c r="G261" s="42" t="s">
        <v>146</v>
      </c>
      <c r="H261" s="61">
        <f>H262</f>
        <v>137800</v>
      </c>
      <c r="I261" s="61">
        <f>I262</f>
        <v>137800</v>
      </c>
      <c r="L261" s="27"/>
    </row>
    <row r="262" spans="1:12" s="15" customFormat="1" ht="24.75" customHeight="1">
      <c r="A262" s="91" t="s">
        <v>138</v>
      </c>
      <c r="B262" s="92" t="s">
        <v>142</v>
      </c>
      <c r="C262" s="42" t="s">
        <v>4</v>
      </c>
      <c r="D262" s="42" t="s">
        <v>17</v>
      </c>
      <c r="E262" s="42" t="s">
        <v>5</v>
      </c>
      <c r="F262" s="39" t="s">
        <v>120</v>
      </c>
      <c r="G262" s="39">
        <v>300</v>
      </c>
      <c r="H262" s="61">
        <v>137800</v>
      </c>
      <c r="I262" s="74">
        <v>137800</v>
      </c>
      <c r="L262" s="27"/>
    </row>
    <row r="263" spans="1:12" s="15" customFormat="1" ht="24.75" customHeight="1" hidden="1" thickBot="1">
      <c r="A263" s="91" t="s">
        <v>138</v>
      </c>
      <c r="B263" s="92" t="s">
        <v>142</v>
      </c>
      <c r="C263" s="40" t="s">
        <v>4</v>
      </c>
      <c r="D263" s="40">
        <v>10</v>
      </c>
      <c r="E263" s="40" t="s">
        <v>5</v>
      </c>
      <c r="F263" s="41" t="s">
        <v>119</v>
      </c>
      <c r="G263" s="38"/>
      <c r="H263" s="62"/>
      <c r="I263" s="74"/>
      <c r="L263" s="27"/>
    </row>
    <row r="264" spans="1:12" s="15" customFormat="1" ht="24.75" customHeight="1" hidden="1" thickBot="1">
      <c r="A264" s="91" t="s">
        <v>138</v>
      </c>
      <c r="B264" s="92" t="s">
        <v>142</v>
      </c>
      <c r="C264" s="42" t="s">
        <v>4</v>
      </c>
      <c r="D264" s="42">
        <v>10</v>
      </c>
      <c r="E264" s="42" t="s">
        <v>5</v>
      </c>
      <c r="F264" s="39" t="s">
        <v>120</v>
      </c>
      <c r="G264" s="39"/>
      <c r="H264" s="61"/>
      <c r="I264" s="74"/>
      <c r="L264" s="27"/>
    </row>
    <row r="265" spans="1:12" s="15" customFormat="1" ht="24.75" customHeight="1" hidden="1">
      <c r="A265" s="91" t="s">
        <v>138</v>
      </c>
      <c r="B265" s="92" t="s">
        <v>142</v>
      </c>
      <c r="C265" s="42" t="s">
        <v>4</v>
      </c>
      <c r="D265" s="42">
        <v>10</v>
      </c>
      <c r="E265" s="42" t="s">
        <v>5</v>
      </c>
      <c r="F265" s="39" t="s">
        <v>120</v>
      </c>
      <c r="G265" s="39">
        <v>313</v>
      </c>
      <c r="H265" s="61"/>
      <c r="I265" s="74"/>
      <c r="L265" s="27"/>
    </row>
    <row r="266" spans="1:15" ht="24.75" customHeight="1">
      <c r="A266" s="96" t="s">
        <v>138</v>
      </c>
      <c r="B266" s="97" t="s">
        <v>142</v>
      </c>
      <c r="C266" s="35" t="s">
        <v>4</v>
      </c>
      <c r="D266" s="35" t="s">
        <v>9</v>
      </c>
      <c r="E266" s="35" t="s">
        <v>15</v>
      </c>
      <c r="F266" s="100"/>
      <c r="G266" s="35"/>
      <c r="H266" s="59">
        <f>H269</f>
        <v>15000</v>
      </c>
      <c r="I266" s="80">
        <f>I269</f>
        <v>15000</v>
      </c>
      <c r="L266" s="26"/>
      <c r="O266" s="15"/>
    </row>
    <row r="267" spans="1:12" ht="24.75" customHeight="1" hidden="1" thickBot="1">
      <c r="A267" s="89" t="s">
        <v>138</v>
      </c>
      <c r="B267" s="90" t="s">
        <v>142</v>
      </c>
      <c r="C267" s="36">
        <v>992</v>
      </c>
      <c r="D267" s="36" t="s">
        <v>9</v>
      </c>
      <c r="E267" s="36" t="s">
        <v>5</v>
      </c>
      <c r="F267" s="36"/>
      <c r="G267" s="45"/>
      <c r="H267" s="65"/>
      <c r="I267" s="78"/>
      <c r="L267" s="26"/>
    </row>
    <row r="268" spans="1:12" ht="24.75" customHeight="1">
      <c r="A268" s="102" t="s">
        <v>138</v>
      </c>
      <c r="B268" s="103" t="s">
        <v>142</v>
      </c>
      <c r="C268" s="104" t="s">
        <v>4</v>
      </c>
      <c r="D268" s="104" t="s">
        <v>9</v>
      </c>
      <c r="E268" s="104" t="s">
        <v>5</v>
      </c>
      <c r="F268" s="104" t="s">
        <v>147</v>
      </c>
      <c r="G268" s="110"/>
      <c r="H268" s="107">
        <f>H269</f>
        <v>15000</v>
      </c>
      <c r="I268" s="107">
        <f>I269</f>
        <v>15000</v>
      </c>
      <c r="L268" s="26"/>
    </row>
    <row r="269" spans="1:15" s="15" customFormat="1" ht="24.75" customHeight="1">
      <c r="A269" s="89" t="s">
        <v>138</v>
      </c>
      <c r="B269" s="90" t="s">
        <v>142</v>
      </c>
      <c r="C269" s="43" t="s">
        <v>4</v>
      </c>
      <c r="D269" s="43" t="s">
        <v>9</v>
      </c>
      <c r="E269" s="43" t="s">
        <v>5</v>
      </c>
      <c r="F269" s="43" t="s">
        <v>123</v>
      </c>
      <c r="G269" s="43" t="s">
        <v>146</v>
      </c>
      <c r="H269" s="64">
        <f>H272</f>
        <v>15000</v>
      </c>
      <c r="I269" s="77">
        <f>I272</f>
        <v>15000</v>
      </c>
      <c r="L269" s="27"/>
      <c r="O269" s="1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177</v>
      </c>
      <c r="G270" s="42" t="s">
        <v>146</v>
      </c>
      <c r="H270" s="61">
        <f>H271</f>
        <v>15000</v>
      </c>
      <c r="I270" s="61">
        <f>I271</f>
        <v>15000</v>
      </c>
      <c r="L270" s="27"/>
    </row>
    <row r="271" spans="1:12" s="15" customFormat="1" ht="24.75" customHeigh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 t="s">
        <v>146</v>
      </c>
      <c r="H271" s="61">
        <f>H272</f>
        <v>15000</v>
      </c>
      <c r="I271" s="61">
        <f>I272</f>
        <v>15000</v>
      </c>
      <c r="L271" s="27"/>
    </row>
    <row r="272" spans="1:12" s="15" customFormat="1" ht="24.75" customHeigh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 t="s">
        <v>22</v>
      </c>
      <c r="H272" s="61">
        <v>15000</v>
      </c>
      <c r="I272" s="74">
        <v>15000</v>
      </c>
      <c r="L272" s="27"/>
    </row>
    <row r="273" spans="1:12" s="15" customFormat="1" ht="24.75" customHeight="1" hidden="1" thickBot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124</v>
      </c>
      <c r="G273" s="42"/>
      <c r="H273" s="61"/>
      <c r="I273" s="74"/>
      <c r="L273" s="27"/>
    </row>
    <row r="274" spans="1:12" s="15" customFormat="1" ht="24.75" customHeight="1" hidden="1" thickBot="1">
      <c r="A274" s="91" t="s">
        <v>138</v>
      </c>
      <c r="B274" s="92" t="s">
        <v>142</v>
      </c>
      <c r="C274" s="42" t="s">
        <v>4</v>
      </c>
      <c r="D274" s="42" t="s">
        <v>9</v>
      </c>
      <c r="E274" s="42" t="s">
        <v>5</v>
      </c>
      <c r="F274" s="42" t="s">
        <v>125</v>
      </c>
      <c r="G274" s="42"/>
      <c r="H274" s="61"/>
      <c r="I274" s="74"/>
      <c r="L274" s="27"/>
    </row>
    <row r="275" spans="1:12" s="15" customFormat="1" ht="24.75" customHeight="1" hidden="1">
      <c r="A275" s="91" t="s">
        <v>138</v>
      </c>
      <c r="B275" s="92" t="s">
        <v>142</v>
      </c>
      <c r="C275" s="42" t="s">
        <v>4</v>
      </c>
      <c r="D275" s="42" t="s">
        <v>9</v>
      </c>
      <c r="E275" s="42" t="s">
        <v>5</v>
      </c>
      <c r="F275" s="42" t="s">
        <v>125</v>
      </c>
      <c r="G275" s="42" t="s">
        <v>145</v>
      </c>
      <c r="H275" s="61"/>
      <c r="I275" s="74"/>
      <c r="L275" s="27"/>
    </row>
    <row r="276" spans="1:233" s="19" customFormat="1" ht="24.75" customHeight="1">
      <c r="A276" s="96" t="s">
        <v>138</v>
      </c>
      <c r="B276" s="97" t="s">
        <v>142</v>
      </c>
      <c r="C276" s="35" t="s">
        <v>4</v>
      </c>
      <c r="D276" s="35" t="s">
        <v>10</v>
      </c>
      <c r="E276" s="35" t="s">
        <v>15</v>
      </c>
      <c r="F276" s="100"/>
      <c r="G276" s="35"/>
      <c r="H276" s="59">
        <f>H279+H288</f>
        <v>80000</v>
      </c>
      <c r="I276" s="59">
        <f>I279+I288</f>
        <v>80000</v>
      </c>
      <c r="L276" s="28"/>
      <c r="O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 hidden="1" thickBot="1">
      <c r="A277" s="89" t="s">
        <v>138</v>
      </c>
      <c r="B277" s="90" t="s">
        <v>142</v>
      </c>
      <c r="C277" s="51" t="s">
        <v>4</v>
      </c>
      <c r="D277" s="51" t="s">
        <v>10</v>
      </c>
      <c r="E277" s="51" t="s">
        <v>5</v>
      </c>
      <c r="F277" s="52"/>
      <c r="G277" s="52"/>
      <c r="H277" s="71"/>
      <c r="I277" s="83"/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102" t="s">
        <v>138</v>
      </c>
      <c r="B278" s="103" t="s">
        <v>142</v>
      </c>
      <c r="C278" s="104" t="s">
        <v>4</v>
      </c>
      <c r="D278" s="104" t="s">
        <v>10</v>
      </c>
      <c r="E278" s="104" t="s">
        <v>5</v>
      </c>
      <c r="F278" s="104" t="s">
        <v>147</v>
      </c>
      <c r="G278" s="112"/>
      <c r="H278" s="107">
        <f>H279</f>
        <v>30000</v>
      </c>
      <c r="I278" s="107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89" t="s">
        <v>138</v>
      </c>
      <c r="B279" s="90" t="s">
        <v>142</v>
      </c>
      <c r="C279" s="72" t="s">
        <v>4</v>
      </c>
      <c r="D279" s="72" t="s">
        <v>10</v>
      </c>
      <c r="E279" s="72" t="s">
        <v>5</v>
      </c>
      <c r="F279" s="72" t="s">
        <v>126</v>
      </c>
      <c r="G279" s="72" t="s">
        <v>146</v>
      </c>
      <c r="H279" s="73">
        <f>H282</f>
        <v>30000</v>
      </c>
      <c r="I279" s="84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178</v>
      </c>
      <c r="G280" s="52" t="s">
        <v>146</v>
      </c>
      <c r="H280" s="68">
        <f>H281</f>
        <v>30000</v>
      </c>
      <c r="I280" s="68">
        <f>I281</f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178</v>
      </c>
      <c r="G281" s="52" t="s">
        <v>146</v>
      </c>
      <c r="H281" s="68">
        <f>H282</f>
        <v>30000</v>
      </c>
      <c r="I281" s="68">
        <f>I282</f>
        <v>30000</v>
      </c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 t="s">
        <v>22</v>
      </c>
      <c r="H282" s="68">
        <v>30000</v>
      </c>
      <c r="I282" s="85">
        <v>30000</v>
      </c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 thickBot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128</v>
      </c>
      <c r="G283" s="52"/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233" s="19" customFormat="1" ht="24.75" customHeight="1" hidden="1" thickBot="1">
      <c r="A284" s="91" t="s">
        <v>138</v>
      </c>
      <c r="B284" s="92" t="s">
        <v>142</v>
      </c>
      <c r="C284" s="52" t="s">
        <v>4</v>
      </c>
      <c r="D284" s="52" t="s">
        <v>10</v>
      </c>
      <c r="E284" s="52" t="s">
        <v>5</v>
      </c>
      <c r="F284" s="52" t="s">
        <v>127</v>
      </c>
      <c r="G284" s="52"/>
      <c r="H284" s="68"/>
      <c r="I284" s="85"/>
      <c r="L284" s="28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</row>
    <row r="285" spans="1:233" s="19" customFormat="1" ht="24.75" customHeight="1" hidden="1">
      <c r="A285" s="91" t="s">
        <v>138</v>
      </c>
      <c r="B285" s="92" t="s">
        <v>142</v>
      </c>
      <c r="C285" s="52" t="s">
        <v>4</v>
      </c>
      <c r="D285" s="52" t="s">
        <v>10</v>
      </c>
      <c r="E285" s="52" t="s">
        <v>5</v>
      </c>
      <c r="F285" s="52" t="s">
        <v>127</v>
      </c>
      <c r="G285" s="52" t="s">
        <v>145</v>
      </c>
      <c r="H285" s="68"/>
      <c r="I285" s="85"/>
      <c r="L285" s="28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</row>
    <row r="286" spans="1:15" s="15" customFormat="1" ht="24.75" customHeight="1" hidden="1" thickBot="1">
      <c r="A286" s="89" t="s">
        <v>138</v>
      </c>
      <c r="B286" s="90" t="s">
        <v>142</v>
      </c>
      <c r="C286" s="36" t="s">
        <v>4</v>
      </c>
      <c r="D286" s="36" t="s">
        <v>10</v>
      </c>
      <c r="E286" s="36" t="s">
        <v>6</v>
      </c>
      <c r="F286" s="36"/>
      <c r="G286" s="36"/>
      <c r="H286" s="60"/>
      <c r="I286" s="78"/>
      <c r="L286" s="27"/>
      <c r="O286" s="19"/>
    </row>
    <row r="287" spans="1:15" s="15" customFormat="1" ht="24.75" customHeight="1">
      <c r="A287" s="102" t="s">
        <v>138</v>
      </c>
      <c r="B287" s="103" t="s">
        <v>142</v>
      </c>
      <c r="C287" s="105">
        <v>992</v>
      </c>
      <c r="D287" s="104" t="s">
        <v>10</v>
      </c>
      <c r="E287" s="104" t="s">
        <v>6</v>
      </c>
      <c r="F287" s="105" t="s">
        <v>147</v>
      </c>
      <c r="G287" s="104"/>
      <c r="H287" s="107">
        <f>H288</f>
        <v>50000</v>
      </c>
      <c r="I287" s="107">
        <f>I288</f>
        <v>50000</v>
      </c>
      <c r="L287" s="27"/>
      <c r="O287" s="19"/>
    </row>
    <row r="288" spans="1:12" s="15" customFormat="1" ht="24.75" customHeight="1">
      <c r="A288" s="89" t="s">
        <v>138</v>
      </c>
      <c r="B288" s="90" t="s">
        <v>142</v>
      </c>
      <c r="C288" s="49">
        <v>992</v>
      </c>
      <c r="D288" s="43" t="s">
        <v>10</v>
      </c>
      <c r="E288" s="43" t="s">
        <v>6</v>
      </c>
      <c r="F288" s="49" t="s">
        <v>126</v>
      </c>
      <c r="G288" s="43" t="s">
        <v>146</v>
      </c>
      <c r="H288" s="64">
        <f>H291</f>
        <v>50000</v>
      </c>
      <c r="I288" s="77">
        <f>I291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179</v>
      </c>
      <c r="G289" s="42" t="s">
        <v>146</v>
      </c>
      <c r="H289" s="61">
        <f>H290</f>
        <v>50000</v>
      </c>
      <c r="I289" s="61">
        <f>I290</f>
        <v>50000</v>
      </c>
      <c r="L289" s="27"/>
    </row>
    <row r="290" spans="1:12" s="15" customFormat="1" ht="24.75" customHeight="1">
      <c r="A290" s="91" t="s">
        <v>138</v>
      </c>
      <c r="B290" s="92" t="s">
        <v>142</v>
      </c>
      <c r="C290" s="39">
        <v>992</v>
      </c>
      <c r="D290" s="42" t="s">
        <v>10</v>
      </c>
      <c r="E290" s="42" t="s">
        <v>6</v>
      </c>
      <c r="F290" s="39" t="s">
        <v>180</v>
      </c>
      <c r="G290" s="42" t="s">
        <v>146</v>
      </c>
      <c r="H290" s="61">
        <f>H291</f>
        <v>50000</v>
      </c>
      <c r="I290" s="61">
        <f>I291</f>
        <v>50000</v>
      </c>
      <c r="L290" s="27"/>
    </row>
    <row r="291" spans="1:12" s="15" customFormat="1" ht="24.75" customHeight="1">
      <c r="A291" s="91" t="s">
        <v>138</v>
      </c>
      <c r="B291" s="92" t="s">
        <v>142</v>
      </c>
      <c r="C291" s="39">
        <v>992</v>
      </c>
      <c r="D291" s="42" t="s">
        <v>10</v>
      </c>
      <c r="E291" s="42" t="s">
        <v>6</v>
      </c>
      <c r="F291" s="39" t="s">
        <v>130</v>
      </c>
      <c r="G291" s="39">
        <v>200</v>
      </c>
      <c r="H291" s="61">
        <v>50000</v>
      </c>
      <c r="I291" s="74">
        <v>50000</v>
      </c>
      <c r="L291" s="27"/>
    </row>
    <row r="292" spans="1:12" s="15" customFormat="1" ht="24.75" customHeight="1" hidden="1" thickBot="1">
      <c r="A292" s="91" t="s">
        <v>138</v>
      </c>
      <c r="B292" s="92" t="s">
        <v>142</v>
      </c>
      <c r="C292" s="40" t="s">
        <v>4</v>
      </c>
      <c r="D292" s="40" t="s">
        <v>10</v>
      </c>
      <c r="E292" s="40" t="s">
        <v>6</v>
      </c>
      <c r="F292" s="41" t="s">
        <v>129</v>
      </c>
      <c r="G292" s="39"/>
      <c r="H292" s="61"/>
      <c r="I292" s="74"/>
      <c r="L292" s="27"/>
    </row>
    <row r="293" spans="1:12" s="15" customFormat="1" ht="24.75" customHeight="1" hidden="1" thickBot="1">
      <c r="A293" s="91" t="s">
        <v>138</v>
      </c>
      <c r="B293" s="92" t="s">
        <v>142</v>
      </c>
      <c r="C293" s="42" t="s">
        <v>4</v>
      </c>
      <c r="D293" s="42" t="s">
        <v>10</v>
      </c>
      <c r="E293" s="42" t="s">
        <v>6</v>
      </c>
      <c r="F293" s="39" t="s">
        <v>130</v>
      </c>
      <c r="G293" s="39"/>
      <c r="H293" s="61"/>
      <c r="I293" s="74"/>
      <c r="L293" s="27"/>
    </row>
    <row r="294" spans="1:12" s="15" customFormat="1" ht="24.75" customHeight="1" hidden="1">
      <c r="A294" s="91" t="s">
        <v>138</v>
      </c>
      <c r="B294" s="92" t="s">
        <v>142</v>
      </c>
      <c r="C294" s="42" t="s">
        <v>4</v>
      </c>
      <c r="D294" s="42" t="s">
        <v>10</v>
      </c>
      <c r="E294" s="42" t="s">
        <v>6</v>
      </c>
      <c r="F294" s="39" t="s">
        <v>130</v>
      </c>
      <c r="G294" s="39">
        <v>244</v>
      </c>
      <c r="H294" s="61"/>
      <c r="I294" s="74"/>
      <c r="L294" s="27"/>
    </row>
    <row r="295" spans="1:12" s="15" customFormat="1" ht="24.75" customHeight="1" hidden="1">
      <c r="A295" s="96" t="s">
        <v>138</v>
      </c>
      <c r="B295" s="97" t="s">
        <v>142</v>
      </c>
      <c r="C295" s="53">
        <v>992</v>
      </c>
      <c r="D295" s="53">
        <v>13</v>
      </c>
      <c r="E295" s="54" t="s">
        <v>15</v>
      </c>
      <c r="F295" s="100"/>
      <c r="G295" s="54"/>
      <c r="H295" s="69">
        <f>H298</f>
        <v>0</v>
      </c>
      <c r="I295" s="80">
        <f>I298</f>
        <v>0</v>
      </c>
      <c r="L295" s="27"/>
    </row>
    <row r="296" spans="1:12" s="15" customFormat="1" ht="24.75" customHeight="1" hidden="1" thickBot="1">
      <c r="A296" s="89" t="s">
        <v>138</v>
      </c>
      <c r="B296" s="90" t="s">
        <v>142</v>
      </c>
      <c r="C296" s="36" t="s">
        <v>42</v>
      </c>
      <c r="D296" s="36" t="s">
        <v>18</v>
      </c>
      <c r="E296" s="36" t="s">
        <v>5</v>
      </c>
      <c r="F296" s="55"/>
      <c r="G296" s="56"/>
      <c r="H296" s="70"/>
      <c r="I296" s="82"/>
      <c r="L296" s="27"/>
    </row>
    <row r="297" spans="1:12" s="15" customFormat="1" ht="24.75" customHeight="1" hidden="1">
      <c r="A297" s="102" t="s">
        <v>138</v>
      </c>
      <c r="B297" s="103" t="s">
        <v>142</v>
      </c>
      <c r="C297" s="104" t="s">
        <v>4</v>
      </c>
      <c r="D297" s="104" t="s">
        <v>18</v>
      </c>
      <c r="E297" s="104" t="s">
        <v>5</v>
      </c>
      <c r="F297" s="105" t="s">
        <v>147</v>
      </c>
      <c r="G297" s="113"/>
      <c r="H297" s="114">
        <f>H298</f>
        <v>0</v>
      </c>
      <c r="I297" s="114">
        <f>I298</f>
        <v>0</v>
      </c>
      <c r="L297" s="27"/>
    </row>
    <row r="298" spans="1:12" s="15" customFormat="1" ht="24.75" customHeight="1" hidden="1">
      <c r="A298" s="89" t="s">
        <v>138</v>
      </c>
      <c r="B298" s="90" t="s">
        <v>142</v>
      </c>
      <c r="C298" s="43" t="s">
        <v>4</v>
      </c>
      <c r="D298" s="43" t="s">
        <v>18</v>
      </c>
      <c r="E298" s="43" t="s">
        <v>5</v>
      </c>
      <c r="F298" s="49" t="s">
        <v>131</v>
      </c>
      <c r="G298" s="43" t="s">
        <v>146</v>
      </c>
      <c r="H298" s="64">
        <f>H300</f>
        <v>0</v>
      </c>
      <c r="I298" s="77">
        <f>I300</f>
        <v>0</v>
      </c>
      <c r="L298" s="27"/>
    </row>
    <row r="299" spans="1:12" s="15" customFormat="1" ht="24.75" customHeight="1" hidden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181</v>
      </c>
      <c r="G299" s="42" t="s">
        <v>146</v>
      </c>
      <c r="H299" s="61">
        <f>H300</f>
        <v>0</v>
      </c>
      <c r="I299" s="61">
        <f>I300</f>
        <v>0</v>
      </c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700</v>
      </c>
      <c r="H300" s="61">
        <v>0</v>
      </c>
      <c r="I300" s="74">
        <v>0</v>
      </c>
      <c r="L300" s="27"/>
    </row>
    <row r="301" spans="1:12" s="15" customFormat="1" ht="24.75" customHeight="1" hidden="1" thickBot="1">
      <c r="A301" s="91" t="s">
        <v>138</v>
      </c>
      <c r="B301" s="92" t="s">
        <v>142</v>
      </c>
      <c r="C301" s="42" t="s">
        <v>4</v>
      </c>
      <c r="D301" s="42" t="s">
        <v>18</v>
      </c>
      <c r="E301" s="42" t="s">
        <v>5</v>
      </c>
      <c r="F301" s="39" t="s">
        <v>132</v>
      </c>
      <c r="G301" s="39"/>
      <c r="H301" s="61"/>
      <c r="I301" s="74"/>
      <c r="L301" s="27"/>
    </row>
    <row r="302" spans="1:12" s="15" customFormat="1" ht="24.75" customHeight="1" hidden="1">
      <c r="A302" s="91" t="s">
        <v>138</v>
      </c>
      <c r="B302" s="92" t="s">
        <v>142</v>
      </c>
      <c r="C302" s="42" t="s">
        <v>4</v>
      </c>
      <c r="D302" s="42" t="s">
        <v>18</v>
      </c>
      <c r="E302" s="42" t="s">
        <v>5</v>
      </c>
      <c r="F302" s="39" t="s">
        <v>132</v>
      </c>
      <c r="G302" s="39">
        <v>730</v>
      </c>
      <c r="H302" s="61"/>
      <c r="I302" s="74"/>
      <c r="L302" s="27"/>
    </row>
    <row r="303" spans="1:15" ht="24.75" customHeight="1">
      <c r="A303" s="87" t="s">
        <v>148</v>
      </c>
      <c r="B303" s="93"/>
      <c r="C303" s="57"/>
      <c r="D303" s="57"/>
      <c r="E303" s="57"/>
      <c r="F303" s="57"/>
      <c r="G303" s="57"/>
      <c r="H303" s="86">
        <f>H19+H94+H104+H139+H167+H214+H223+H256+H266+H276+H295</f>
        <v>14997500</v>
      </c>
      <c r="I303" s="86">
        <f>I19+I94+I104+I139+I167+I214+I223+I256+I266+I276+I295</f>
        <v>14997500</v>
      </c>
      <c r="L303" s="26"/>
      <c r="O303" s="15"/>
    </row>
    <row r="304" spans="1:12" ht="39" customHeight="1">
      <c r="A304" s="12" t="s">
        <v>152</v>
      </c>
      <c r="B304" s="22"/>
      <c r="C304" s="13"/>
      <c r="D304" s="13"/>
      <c r="E304" s="13"/>
      <c r="F304" s="13"/>
      <c r="G304" s="13"/>
      <c r="H304" s="13"/>
      <c r="I304" s="12" t="s">
        <v>153</v>
      </c>
      <c r="L304" s="26"/>
    </row>
    <row r="305" spans="2:12" ht="14.25" customHeight="1">
      <c r="B305" s="22"/>
      <c r="C305" s="13"/>
      <c r="D305" s="13"/>
      <c r="E305" s="13"/>
      <c r="F305" s="120"/>
      <c r="G305" s="120"/>
      <c r="H305" s="120"/>
      <c r="I305" s="120"/>
      <c r="L305" s="26"/>
    </row>
    <row r="306" spans="3:8" ht="39" customHeight="1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  <row r="317" spans="3:8" ht="15.75">
      <c r="C317" s="4"/>
      <c r="D317" s="4"/>
      <c r="E317" s="4"/>
      <c r="F317" s="4"/>
      <c r="G317" s="4"/>
      <c r="H317" s="4"/>
    </row>
    <row r="318" spans="3:8" ht="15.75">
      <c r="C318" s="4"/>
      <c r="D318" s="4"/>
      <c r="E318" s="4"/>
      <c r="F318" s="4"/>
      <c r="G318" s="4"/>
      <c r="H318" s="4"/>
    </row>
  </sheetData>
  <sheetProtection/>
  <mergeCells count="21">
    <mergeCell ref="D7:I7"/>
    <mergeCell ref="E16:E17"/>
    <mergeCell ref="F16:F17"/>
    <mergeCell ref="G16:G17"/>
    <mergeCell ref="E11:I11"/>
    <mergeCell ref="D8:I8"/>
    <mergeCell ref="F305:I305"/>
    <mergeCell ref="C9:I9"/>
    <mergeCell ref="F15:I15"/>
    <mergeCell ref="E12:I12"/>
    <mergeCell ref="C16:C17"/>
    <mergeCell ref="D16:D17"/>
    <mergeCell ref="A13:I13"/>
    <mergeCell ref="A16:B16"/>
    <mergeCell ref="H16:I16"/>
    <mergeCell ref="D1:I1"/>
    <mergeCell ref="D2:I2"/>
    <mergeCell ref="D4:I4"/>
    <mergeCell ref="D3:I3"/>
    <mergeCell ref="E10:I10"/>
    <mergeCell ref="C5:I5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2017-01-04T12:33:41Z</dcterms:modified>
  <cp:category/>
  <cp:version/>
  <cp:contentType/>
  <cp:contentStatus/>
</cp:coreProperties>
</file>