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120" windowHeight="8130" activeTab="0"/>
  </bookViews>
  <sheets>
    <sheet name="приложение 4" sheetId="1" r:id="rId1"/>
  </sheets>
  <definedNames>
    <definedName name="_xlnm.Print_Titles" localSheetId="0">'приложение 4'!$16:$16</definedName>
  </definedNames>
  <calcPr fullCalcOnLoad="1"/>
</workbook>
</file>

<file path=xl/sharedStrings.xml><?xml version="1.0" encoding="utf-8"?>
<sst xmlns="http://schemas.openxmlformats.org/spreadsheetml/2006/main" count="1967" uniqueCount="221">
  <si>
    <t>РЗ</t>
  </si>
  <si>
    <t>ПР</t>
  </si>
  <si>
    <t>ЦСР</t>
  </si>
  <si>
    <t>ВР</t>
  </si>
  <si>
    <t>992</t>
  </si>
  <si>
    <t>01</t>
  </si>
  <si>
    <t>02</t>
  </si>
  <si>
    <t>03</t>
  </si>
  <si>
    <t>04</t>
  </si>
  <si>
    <t>11</t>
  </si>
  <si>
    <t>12</t>
  </si>
  <si>
    <t>14</t>
  </si>
  <si>
    <t>09</t>
  </si>
  <si>
    <t>08</t>
  </si>
  <si>
    <t>05</t>
  </si>
  <si>
    <t>00</t>
  </si>
  <si>
    <t>07</t>
  </si>
  <si>
    <t>10</t>
  </si>
  <si>
    <t>13</t>
  </si>
  <si>
    <t>06</t>
  </si>
  <si>
    <t>Адм</t>
  </si>
  <si>
    <t>100</t>
  </si>
  <si>
    <t>200</t>
  </si>
  <si>
    <t>01 2 0000</t>
  </si>
  <si>
    <t xml:space="preserve">01 </t>
  </si>
  <si>
    <t>05 1 0000</t>
  </si>
  <si>
    <t xml:space="preserve">992 </t>
  </si>
  <si>
    <t>71 0 0000</t>
  </si>
  <si>
    <t>71 2 0000</t>
  </si>
  <si>
    <t>71 2 0019</t>
  </si>
  <si>
    <t>991</t>
  </si>
  <si>
    <t>99 9 1024</t>
  </si>
  <si>
    <t>02 4 0000</t>
  </si>
  <si>
    <t>02 4 2000</t>
  </si>
  <si>
    <t>02 4 2004</t>
  </si>
  <si>
    <t>06 2 0901</t>
  </si>
  <si>
    <t>УТВЕРЖДЕНО</t>
  </si>
  <si>
    <t>Мирского сельского поесления</t>
  </si>
  <si>
    <t>Глава Мирского сельского поселения</t>
  </si>
  <si>
    <t>Кавказского района</t>
  </si>
  <si>
    <t>01 2 2000</t>
  </si>
  <si>
    <t>01 2 2003</t>
  </si>
  <si>
    <t>902</t>
  </si>
  <si>
    <t>400</t>
  </si>
  <si>
    <t>02 2 0000</t>
  </si>
  <si>
    <t>02 2 9602</t>
  </si>
  <si>
    <t>800</t>
  </si>
  <si>
    <t>02 7 6527</t>
  </si>
  <si>
    <t>05 2 6012</t>
  </si>
  <si>
    <t>05 1 6012</t>
  </si>
  <si>
    <t>03 2 6017</t>
  </si>
  <si>
    <t>Приложение №4</t>
  </si>
  <si>
    <t xml:space="preserve">                от 25.09. 2015 г. № 60</t>
  </si>
  <si>
    <t>решением 18 сессии Совета</t>
  </si>
  <si>
    <t>70 0 00 00000</t>
  </si>
  <si>
    <t>70 1 00 00190</t>
  </si>
  <si>
    <t>72 0 00 00000</t>
  </si>
  <si>
    <t>72 1 00 00190</t>
  </si>
  <si>
    <t>72 2 00 00000</t>
  </si>
  <si>
    <t>72 2 00 60190</t>
  </si>
  <si>
    <t>73 0 00 00000</t>
  </si>
  <si>
    <t>73 1 00 00000</t>
  </si>
  <si>
    <t>73 1 00 20000</t>
  </si>
  <si>
    <t>73 1 00 20020</t>
  </si>
  <si>
    <t>72 3 00 00000</t>
  </si>
  <si>
    <t>72 3 00 20590</t>
  </si>
  <si>
    <t>02 0 00 00000</t>
  </si>
  <si>
    <t>01 0 00 00000</t>
  </si>
  <si>
    <t>01 4 01 00000</t>
  </si>
  <si>
    <t xml:space="preserve">99 9 00 10440 </t>
  </si>
  <si>
    <t>72 6 00 51180</t>
  </si>
  <si>
    <t>01 1 01 00000</t>
  </si>
  <si>
    <t>01 1 01 10100</t>
  </si>
  <si>
    <t>01 3 01 00000</t>
  </si>
  <si>
    <t>01 3 01 10280</t>
  </si>
  <si>
    <t>01 5 00 00000</t>
  </si>
  <si>
    <t>01 5 01 10460</t>
  </si>
  <si>
    <t>01 6 01 09560</t>
  </si>
  <si>
    <t>02 1 00 00000</t>
  </si>
  <si>
    <t>02 1 03 00000</t>
  </si>
  <si>
    <t>02 1 03 10110</t>
  </si>
  <si>
    <t>09 1 00 00000</t>
  </si>
  <si>
    <t xml:space="preserve">09 1 01 11450 </t>
  </si>
  <si>
    <t>09 0 00 00000</t>
  </si>
  <si>
    <t>09 1 01 00000</t>
  </si>
  <si>
    <t>02 1 06 10130</t>
  </si>
  <si>
    <t>02 1 06 10760</t>
  </si>
  <si>
    <t>03 0 00 00000</t>
  </si>
  <si>
    <t>03 1 00 00000</t>
  </si>
  <si>
    <t>03 1 01 00000</t>
  </si>
  <si>
    <t>03 1 01 10290</t>
  </si>
  <si>
    <t>03 1 02 00000</t>
  </si>
  <si>
    <t>03 1 02 10400</t>
  </si>
  <si>
    <t>03 1 02 10410</t>
  </si>
  <si>
    <t>03 1 02 09640</t>
  </si>
  <si>
    <t>04 0 00 00000</t>
  </si>
  <si>
    <t>04 1 00 00000</t>
  </si>
  <si>
    <t>04 1 02 00000</t>
  </si>
  <si>
    <t>04 1 02 09610</t>
  </si>
  <si>
    <t>990</t>
  </si>
  <si>
    <t>04 1 01 00000</t>
  </si>
  <si>
    <t>04 1 01 10230</t>
  </si>
  <si>
    <t>05 0 00 00000</t>
  </si>
  <si>
    <t>05 1 01 00000</t>
  </si>
  <si>
    <t>05 1 01 20050</t>
  </si>
  <si>
    <t>05 1 01 00590</t>
  </si>
  <si>
    <t>05 1 01 11390</t>
  </si>
  <si>
    <t>05 1 01 S0120</t>
  </si>
  <si>
    <t>05 1 02 00000</t>
  </si>
  <si>
    <t>05 1 02 00590</t>
  </si>
  <si>
    <t>05 1 02 11390</t>
  </si>
  <si>
    <t>05 1 02 S0120</t>
  </si>
  <si>
    <t>06 0 00 00000</t>
  </si>
  <si>
    <t>06 1 01 00000</t>
  </si>
  <si>
    <t>06 1 01 40010</t>
  </si>
  <si>
    <t>06 2 01 00000</t>
  </si>
  <si>
    <t>06 2 01 10450</t>
  </si>
  <si>
    <t>07 0 00 00000</t>
  </si>
  <si>
    <t>07 1 01 00000</t>
  </si>
  <si>
    <t>07 1 01 10580</t>
  </si>
  <si>
    <t>08 0 00 00000</t>
  </si>
  <si>
    <t>08 1 02 10480</t>
  </si>
  <si>
    <t>08 1 02 00000</t>
  </si>
  <si>
    <t>08 1 01 00000</t>
  </si>
  <si>
    <t xml:space="preserve"> 08 1 01 10480</t>
  </si>
  <si>
    <t>75 0 00 00000</t>
  </si>
  <si>
    <t>75 2 00 10150</t>
  </si>
  <si>
    <t>02 2 01 00000</t>
  </si>
  <si>
    <t>02 2 01 10300</t>
  </si>
  <si>
    <t>Получатель бюджетных средств, главный администратор источников финансорования местного бюджета</t>
  </si>
  <si>
    <t>Наименвание</t>
  </si>
  <si>
    <t>Лицевой счет</t>
  </si>
  <si>
    <t>Администрация Мирского сельсокго поселения</t>
  </si>
  <si>
    <t>Сумма,                                       текущий финансовый год</t>
  </si>
  <si>
    <t>БА</t>
  </si>
  <si>
    <t>ЛБО</t>
  </si>
  <si>
    <t>03183017880</t>
  </si>
  <si>
    <t>121</t>
  </si>
  <si>
    <t>129</t>
  </si>
  <si>
    <t>244</t>
  </si>
  <si>
    <t>000</t>
  </si>
  <si>
    <t>00 0 00 00000</t>
  </si>
  <si>
    <t>Всего расходов</t>
  </si>
  <si>
    <t>(руб.)</t>
  </si>
  <si>
    <t>УТВЕРЖДАЮ:</t>
  </si>
  <si>
    <t>____________________И.Б.Костенко</t>
  </si>
  <si>
    <t>Заведующий финансовым сектором</t>
  </si>
  <si>
    <t>Л.Н.Якимчук</t>
  </si>
  <si>
    <t>05 1 01 60120</t>
  </si>
  <si>
    <t>05 1 02 60120</t>
  </si>
  <si>
    <t>70 1 00 00000</t>
  </si>
  <si>
    <t>72 1 00 00000</t>
  </si>
  <si>
    <t>06 2 00 00000</t>
  </si>
  <si>
    <t>72 6 00 00000</t>
  </si>
  <si>
    <t>02 2 00 00000</t>
  </si>
  <si>
    <t xml:space="preserve">09 1 00 00000 </t>
  </si>
  <si>
    <t xml:space="preserve">09 1 01 00000 </t>
  </si>
  <si>
    <t>05 1 00 00000</t>
  </si>
  <si>
    <t>06 1 00 00000</t>
  </si>
  <si>
    <t>07 1 00 00000</t>
  </si>
  <si>
    <t>08 1 00 00000</t>
  </si>
  <si>
    <t xml:space="preserve"> 08 1 00 00000</t>
  </si>
  <si>
    <t xml:space="preserve"> 08 1 01 00000</t>
  </si>
  <si>
    <t>75 2 00 00000</t>
  </si>
  <si>
    <t>02 1 06 60050</t>
  </si>
  <si>
    <t>02 2 01 S2440</t>
  </si>
  <si>
    <t>02 2 01 62440</t>
  </si>
  <si>
    <t>03 1 02 10310</t>
  </si>
  <si>
    <t>02 1 06 60170</t>
  </si>
  <si>
    <t>02 3 00 00000</t>
  </si>
  <si>
    <t>600</t>
  </si>
  <si>
    <t>02 1 01 00000</t>
  </si>
  <si>
    <t>02 1 01 10240</t>
  </si>
  <si>
    <t>02 4 00 00000</t>
  </si>
  <si>
    <t>02 4 01 00000</t>
  </si>
  <si>
    <t>02 4 01 10010</t>
  </si>
  <si>
    <t>06 1 02 00000</t>
  </si>
  <si>
    <t>06 1 02 10440</t>
  </si>
  <si>
    <t>300</t>
  </si>
  <si>
    <t>10 0 00 00000</t>
  </si>
  <si>
    <t>10 2 00 00000</t>
  </si>
  <si>
    <t>10 2 01 00000</t>
  </si>
  <si>
    <t>10 2 01 09910</t>
  </si>
  <si>
    <t>11 2 01 10280</t>
  </si>
  <si>
    <t>11 0 00 00000</t>
  </si>
  <si>
    <t>11 2 00 00000</t>
  </si>
  <si>
    <t>11 2 01 00000</t>
  </si>
  <si>
    <t>01 2  00 00000</t>
  </si>
  <si>
    <t>01 2 01 00000</t>
  </si>
  <si>
    <t>01 2 01 09560</t>
  </si>
  <si>
    <t xml:space="preserve">09 1 01 11460 </t>
  </si>
  <si>
    <t>02 3 01 00000</t>
  </si>
  <si>
    <t>02 3 01 10130</t>
  </si>
  <si>
    <t>02 3 01 10760</t>
  </si>
  <si>
    <t>10 1 00 00000</t>
  </si>
  <si>
    <t>10 1 01 00000</t>
  </si>
  <si>
    <t>10 1 01 10530</t>
  </si>
  <si>
    <t>03 1 03 10410</t>
  </si>
  <si>
    <t>03 1 04 10330</t>
  </si>
  <si>
    <t>03 1 05 10320</t>
  </si>
  <si>
    <t>03 1 06 10400</t>
  </si>
  <si>
    <t>03 1 07 09640</t>
  </si>
  <si>
    <t>03 1 03 00000</t>
  </si>
  <si>
    <t>03 1 04 00000</t>
  </si>
  <si>
    <t>03 1 05 00000</t>
  </si>
  <si>
    <t>03 1 06 00000</t>
  </si>
  <si>
    <t>03 1 07 00000</t>
  </si>
  <si>
    <t>04 1 01 10240</t>
  </si>
  <si>
    <t>11 2  00 00000</t>
  </si>
  <si>
    <t xml:space="preserve">01 1 01 10470 </t>
  </si>
  <si>
    <t xml:space="preserve">01 1 01 00000 </t>
  </si>
  <si>
    <t xml:space="preserve">01 1 00 00000 </t>
  </si>
  <si>
    <t>02 4 02 10020</t>
  </si>
  <si>
    <t>02 4 02 00000</t>
  </si>
  <si>
    <t>11 1 01 10100</t>
  </si>
  <si>
    <t>11 1 01 00000</t>
  </si>
  <si>
    <t>11 1 00 00000</t>
  </si>
  <si>
    <t xml:space="preserve">Уточненная Сводная бюджетная роспись  бюджета поселения на 01.03.2018 года                                                                                                         </t>
  </si>
  <si>
    <t xml:space="preserve">______________ 2018г.     </t>
  </si>
  <si>
    <t>Основание : Решение Совета №184 от 26.02.2018г.</t>
  </si>
  <si>
    <t>05 1 02 09020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</si>
</sst>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* #,##0.00_);_(* \(#,##0.00\);_(* \-??_);_(@_)"/>
    <numFmt numFmtId="173" formatCode="#,##0.0"/>
    <numFmt numFmtId="174" formatCode="0.0"/>
    <numFmt numFmtId="175" formatCode="#,##0.00&quot;р.&quot;"/>
    <numFmt numFmtId="176" formatCode="[$-F400]h:mm:ss\ AM/PM"/>
    <numFmt numFmtId="177" formatCode="_(* #,##0.0_);_(* \(#,##0.0\);_(* \-??_);_(@_)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00"/>
  </numFmts>
  <fonts count="70"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9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b/>
      <i/>
      <sz val="12"/>
      <color indexed="10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62"/>
      <name val="Times New Roman"/>
      <family val="1"/>
    </font>
    <font>
      <i/>
      <sz val="12"/>
      <color indexed="10"/>
      <name val="Times New Roman"/>
      <family val="1"/>
    </font>
    <font>
      <b/>
      <i/>
      <sz val="12"/>
      <color indexed="6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2"/>
      <color theme="4"/>
      <name val="Times New Roman"/>
      <family val="1"/>
    </font>
    <font>
      <b/>
      <i/>
      <sz val="12"/>
      <color rgb="FFFF0000"/>
      <name val="Times New Roman"/>
      <family val="1"/>
    </font>
    <font>
      <i/>
      <sz val="12"/>
      <color rgb="FFFF0000"/>
      <name val="Times New Roman"/>
      <family val="1"/>
    </font>
    <font>
      <b/>
      <i/>
      <sz val="12"/>
      <color theme="4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6" tint="0.599990010261535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25" borderId="1" applyNumberFormat="0" applyAlignment="0" applyProtection="0"/>
    <xf numFmtId="0" fontId="50" fillId="26" borderId="2" applyNumberFormat="0" applyAlignment="0" applyProtection="0"/>
    <xf numFmtId="0" fontId="51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7" borderId="7" applyNumberFormat="0" applyAlignment="0" applyProtection="0"/>
    <xf numFmtId="0" fontId="57" fillId="0" borderId="0" applyNumberFormat="0" applyFill="0" applyBorder="0" applyAlignment="0" applyProtection="0"/>
    <xf numFmtId="0" fontId="58" fillId="28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2" fontId="0" fillId="0" borderId="0" applyFill="0" applyBorder="0" applyAlignment="0" applyProtection="0"/>
    <xf numFmtId="41" fontId="0" fillId="0" borderId="0" applyFill="0" applyBorder="0" applyAlignment="0" applyProtection="0"/>
    <xf numFmtId="0" fontId="63" fillId="31" borderId="0" applyNumberFormat="0" applyBorder="0" applyAlignment="0" applyProtection="0"/>
  </cellStyleXfs>
  <cellXfs count="14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vertical="center" wrapText="1" shrinkToFit="1"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0" fillId="0" borderId="0" xfId="0" applyFont="1" applyFill="1" applyBorder="1" applyAlignment="1">
      <alignment horizontal="center" vertical="center" wrapText="1" shrinkToFit="1"/>
    </xf>
    <xf numFmtId="0" fontId="10" fillId="0" borderId="0" xfId="0" applyFont="1" applyFill="1" applyBorder="1" applyAlignment="1">
      <alignment horizontal="right" vertical="center" wrapText="1" shrinkToFit="1"/>
    </xf>
    <xf numFmtId="0" fontId="3" fillId="0" borderId="0" xfId="0" applyFont="1" applyFill="1" applyBorder="1" applyAlignment="1">
      <alignment vertical="center" wrapText="1" shrinkToFit="1"/>
    </xf>
    <xf numFmtId="0" fontId="7" fillId="0" borderId="0" xfId="0" applyFont="1" applyFill="1" applyBorder="1" applyAlignment="1">
      <alignment horizontal="center" vertical="center" wrapText="1" shrinkToFi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64" fillId="0" borderId="0" xfId="0" applyFont="1" applyFill="1" applyBorder="1" applyAlignment="1">
      <alignment/>
    </xf>
    <xf numFmtId="0" fontId="64" fillId="0" borderId="0" xfId="0" applyFont="1" applyFill="1" applyAlignment="1">
      <alignment/>
    </xf>
    <xf numFmtId="0" fontId="65" fillId="0" borderId="0" xfId="0" applyFont="1" applyFill="1" applyAlignment="1">
      <alignment/>
    </xf>
    <xf numFmtId="0" fontId="66" fillId="0" borderId="0" xfId="0" applyFont="1" applyFill="1" applyAlignment="1">
      <alignment/>
    </xf>
    <xf numFmtId="0" fontId="65" fillId="0" borderId="0" xfId="0" applyFont="1" applyFill="1" applyBorder="1" applyAlignment="1">
      <alignment/>
    </xf>
    <xf numFmtId="0" fontId="64" fillId="0" borderId="0" xfId="0" applyFont="1" applyFill="1" applyBorder="1" applyAlignment="1">
      <alignment wrapText="1"/>
    </xf>
    <xf numFmtId="49" fontId="11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7" fillId="0" borderId="0" xfId="0" applyFont="1" applyAlignment="1">
      <alignment/>
    </xf>
    <xf numFmtId="174" fontId="2" fillId="0" borderId="0" xfId="0" applyNumberFormat="1" applyFont="1" applyFill="1" applyAlignment="1">
      <alignment/>
    </xf>
    <xf numFmtId="174" fontId="65" fillId="0" borderId="0" xfId="0" applyNumberFormat="1" applyFont="1" applyFill="1" applyAlignment="1">
      <alignment/>
    </xf>
    <xf numFmtId="174" fontId="9" fillId="0" borderId="0" xfId="0" applyNumberFormat="1" applyFont="1" applyFill="1" applyAlignment="1">
      <alignment/>
    </xf>
    <xf numFmtId="174" fontId="1" fillId="0" borderId="0" xfId="0" applyNumberFormat="1" applyFont="1" applyFill="1" applyAlignment="1">
      <alignment/>
    </xf>
    <xf numFmtId="174" fontId="64" fillId="0" borderId="0" xfId="0" applyNumberFormat="1" applyFont="1" applyFill="1" applyAlignment="1">
      <alignment/>
    </xf>
    <xf numFmtId="174" fontId="64" fillId="0" borderId="0" xfId="0" applyNumberFormat="1" applyFont="1" applyFill="1" applyBorder="1" applyAlignment="1">
      <alignment wrapText="1"/>
    </xf>
    <xf numFmtId="0" fontId="10" fillId="0" borderId="0" xfId="0" applyFont="1" applyFill="1" applyBorder="1" applyAlignment="1">
      <alignment vertical="center" wrapText="1" shrinkToFit="1"/>
    </xf>
    <xf numFmtId="0" fontId="7" fillId="0" borderId="0" xfId="0" applyFont="1" applyFill="1" applyBorder="1" applyAlignment="1">
      <alignment vertical="center" wrapText="1" shrinkToFit="1"/>
    </xf>
    <xf numFmtId="0" fontId="67" fillId="0" borderId="0" xfId="0" applyFont="1" applyFill="1" applyAlignment="1">
      <alignment/>
    </xf>
    <xf numFmtId="174" fontId="67" fillId="0" borderId="0" xfId="0" applyNumberFormat="1" applyFont="1" applyFill="1" applyAlignment="1">
      <alignment/>
    </xf>
    <xf numFmtId="0" fontId="1" fillId="0" borderId="10" xfId="53" applyFont="1" applyBorder="1" applyAlignment="1" applyProtection="1">
      <alignment horizontal="center" vertical="center"/>
      <protection hidden="1"/>
    </xf>
    <xf numFmtId="49" fontId="2" fillId="32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16" fillId="34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17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6" fillId="0" borderId="10" xfId="0" applyNumberFormat="1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49" fontId="17" fillId="34" borderId="10" xfId="0" applyNumberFormat="1" applyFont="1" applyFill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49" fontId="1" fillId="34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49" fontId="2" fillId="35" borderId="10" xfId="0" applyNumberFormat="1" applyFont="1" applyFill="1" applyBorder="1" applyAlignment="1">
      <alignment horizontal="center" vertical="center" wrapText="1"/>
    </xf>
    <xf numFmtId="49" fontId="1" fillId="35" borderId="10" xfId="0" applyNumberFormat="1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 wrapText="1"/>
    </xf>
    <xf numFmtId="49" fontId="18" fillId="33" borderId="10" xfId="0" applyNumberFormat="1" applyFont="1" applyFill="1" applyBorder="1" applyAlignment="1">
      <alignment horizontal="center" vertical="center" wrapText="1"/>
    </xf>
    <xf numFmtId="0" fontId="18" fillId="34" borderId="10" xfId="0" applyFont="1" applyFill="1" applyBorder="1" applyAlignment="1">
      <alignment horizontal="center" vertical="center" wrapText="1"/>
    </xf>
    <xf numFmtId="49" fontId="18" fillId="34" borderId="10" xfId="0" applyNumberFormat="1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/>
    </xf>
    <xf numFmtId="4" fontId="2" fillId="32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16" fillId="34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17" fillId="0" borderId="10" xfId="0" applyNumberFormat="1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 wrapText="1"/>
    </xf>
    <xf numFmtId="4" fontId="17" fillId="34" borderId="10" xfId="0" applyNumberFormat="1" applyFont="1" applyFill="1" applyBorder="1" applyAlignment="1">
      <alignment horizontal="center" vertical="center" wrapText="1"/>
    </xf>
    <xf numFmtId="4" fontId="1" fillId="34" borderId="10" xfId="0" applyNumberFormat="1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4" fontId="1" fillId="35" borderId="10" xfId="0" applyNumberFormat="1" applyFont="1" applyFill="1" applyBorder="1" applyAlignment="1">
      <alignment horizontal="center" vertical="center" wrapText="1"/>
    </xf>
    <xf numFmtId="4" fontId="18" fillId="33" borderId="10" xfId="0" applyNumberFormat="1" applyFont="1" applyFill="1" applyBorder="1" applyAlignment="1">
      <alignment horizontal="center" vertical="center" wrapText="1"/>
    </xf>
    <xf numFmtId="4" fontId="18" fillId="34" borderId="10" xfId="0" applyNumberFormat="1" applyFont="1" applyFill="1" applyBorder="1" applyAlignment="1">
      <alignment horizontal="center" vertical="center" wrapText="1"/>
    </xf>
    <xf numFmtId="4" fontId="2" fillId="35" borderId="10" xfId="0" applyNumberFormat="1" applyFont="1" applyFill="1" applyBorder="1" applyAlignment="1">
      <alignment horizontal="center" vertical="center" wrapText="1"/>
    </xf>
    <xf numFmtId="49" fontId="16" fillId="35" borderId="10" xfId="0" applyNumberFormat="1" applyFont="1" applyFill="1" applyBorder="1" applyAlignment="1">
      <alignment horizontal="center" vertical="center" wrapText="1"/>
    </xf>
    <xf numFmtId="4" fontId="16" fillId="35" borderId="10" xfId="0" applyNumberFormat="1" applyFont="1" applyFill="1" applyBorder="1" applyAlignment="1">
      <alignment horizontal="center" vertical="center" wrapText="1"/>
    </xf>
    <xf numFmtId="173" fontId="1" fillId="0" borderId="10" xfId="0" applyNumberFormat="1" applyFont="1" applyFill="1" applyBorder="1" applyAlignment="1">
      <alignment horizontal="center" vertical="center"/>
    </xf>
    <xf numFmtId="173" fontId="2" fillId="0" borderId="10" xfId="0" applyNumberFormat="1" applyFont="1" applyFill="1" applyBorder="1" applyAlignment="1">
      <alignment horizontal="center" vertical="center"/>
    </xf>
    <xf numFmtId="173" fontId="17" fillId="34" borderId="10" xfId="0" applyNumberFormat="1" applyFont="1" applyFill="1" applyBorder="1" applyAlignment="1">
      <alignment horizontal="center" vertical="center"/>
    </xf>
    <xf numFmtId="173" fontId="16" fillId="0" borderId="10" xfId="0" applyNumberFormat="1" applyFont="1" applyFill="1" applyBorder="1" applyAlignment="1">
      <alignment horizontal="center" vertical="center"/>
    </xf>
    <xf numFmtId="173" fontId="16" fillId="34" borderId="10" xfId="0" applyNumberFormat="1" applyFont="1" applyFill="1" applyBorder="1" applyAlignment="1">
      <alignment horizontal="center" vertical="center"/>
    </xf>
    <xf numFmtId="173" fontId="17" fillId="0" borderId="10" xfId="0" applyNumberFormat="1" applyFont="1" applyFill="1" applyBorder="1" applyAlignment="1">
      <alignment horizontal="center" vertical="center"/>
    </xf>
    <xf numFmtId="173" fontId="2" fillId="33" borderId="10" xfId="0" applyNumberFormat="1" applyFont="1" applyFill="1" applyBorder="1" applyAlignment="1">
      <alignment horizontal="center" vertical="center"/>
    </xf>
    <xf numFmtId="173" fontId="1" fillId="35" borderId="10" xfId="0" applyNumberFormat="1" applyFont="1" applyFill="1" applyBorder="1" applyAlignment="1">
      <alignment horizontal="center" vertical="center"/>
    </xf>
    <xf numFmtId="173" fontId="2" fillId="34" borderId="10" xfId="0" applyNumberFormat="1" applyFont="1" applyFill="1" applyBorder="1" applyAlignment="1">
      <alignment horizontal="center" vertical="center"/>
    </xf>
    <xf numFmtId="173" fontId="2" fillId="35" borderId="10" xfId="0" applyNumberFormat="1" applyFont="1" applyFill="1" applyBorder="1" applyAlignment="1">
      <alignment horizontal="center" vertical="center" wrapText="1"/>
    </xf>
    <xf numFmtId="173" fontId="16" fillId="35" borderId="10" xfId="0" applyNumberFormat="1" applyFont="1" applyFill="1" applyBorder="1" applyAlignment="1">
      <alignment horizontal="center" vertical="center" wrapText="1"/>
    </xf>
    <xf numFmtId="173" fontId="1" fillId="35" borderId="10" xfId="0" applyNumberFormat="1" applyFont="1" applyFill="1" applyBorder="1" applyAlignment="1">
      <alignment horizontal="center" vertical="center" wrapText="1"/>
    </xf>
    <xf numFmtId="4" fontId="2" fillId="36" borderId="10" xfId="0" applyNumberFormat="1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/>
    </xf>
    <xf numFmtId="0" fontId="15" fillId="0" borderId="10" xfId="53" applyNumberFormat="1" applyFont="1" applyFill="1" applyBorder="1" applyAlignment="1" applyProtection="1">
      <alignment horizontal="center" vertical="center" wrapText="1"/>
      <protection hidden="1"/>
    </xf>
    <xf numFmtId="182" fontId="13" fillId="0" borderId="10" xfId="53" applyNumberFormat="1" applyFont="1" applyFill="1" applyBorder="1" applyAlignment="1" applyProtection="1">
      <alignment horizontal="left" vertical="top" wrapText="1"/>
      <protection hidden="1"/>
    </xf>
    <xf numFmtId="49" fontId="14" fillId="0" borderId="10" xfId="53" applyNumberFormat="1" applyFont="1" applyFill="1" applyBorder="1" applyAlignment="1" applyProtection="1">
      <alignment horizontal="center" wrapText="1"/>
      <protection hidden="1"/>
    </xf>
    <xf numFmtId="182" fontId="19" fillId="0" borderId="10" xfId="53" applyNumberFormat="1" applyFont="1" applyFill="1" applyBorder="1" applyAlignment="1" applyProtection="1">
      <alignment horizontal="left" vertical="top" wrapText="1"/>
      <protection hidden="1"/>
    </xf>
    <xf numFmtId="49" fontId="0" fillId="0" borderId="10" xfId="53" applyNumberFormat="1" applyFont="1" applyFill="1" applyBorder="1" applyAlignment="1" applyProtection="1">
      <alignment horizontal="center" wrapText="1"/>
      <protection hidden="1"/>
    </xf>
    <xf numFmtId="49" fontId="14" fillId="36" borderId="10" xfId="53" applyNumberFormat="1" applyFont="1" applyFill="1" applyBorder="1" applyAlignment="1" applyProtection="1">
      <alignment horizontal="center" wrapText="1"/>
      <protection hidden="1"/>
    </xf>
    <xf numFmtId="182" fontId="20" fillId="0" borderId="10" xfId="53" applyNumberFormat="1" applyFont="1" applyFill="1" applyBorder="1" applyAlignment="1" applyProtection="1">
      <alignment horizontal="left" vertical="top" wrapText="1"/>
      <protection hidden="1"/>
    </xf>
    <xf numFmtId="49" fontId="15" fillId="0" borderId="10" xfId="53" applyNumberFormat="1" applyFont="1" applyFill="1" applyBorder="1" applyAlignment="1" applyProtection="1">
      <alignment horizontal="center" wrapText="1"/>
      <protection hidden="1"/>
    </xf>
    <xf numFmtId="182" fontId="20" fillId="33" borderId="10" xfId="53" applyNumberFormat="1" applyFont="1" applyFill="1" applyBorder="1" applyAlignment="1" applyProtection="1">
      <alignment horizontal="left" vertical="top" wrapText="1"/>
      <protection hidden="1"/>
    </xf>
    <xf numFmtId="49" fontId="15" fillId="33" borderId="10" xfId="53" applyNumberFormat="1" applyFont="1" applyFill="1" applyBorder="1" applyAlignment="1" applyProtection="1">
      <alignment horizontal="center" wrapText="1"/>
      <protection hidden="1"/>
    </xf>
    <xf numFmtId="182" fontId="21" fillId="0" borderId="10" xfId="53" applyNumberFormat="1" applyFont="1" applyFill="1" applyBorder="1" applyAlignment="1" applyProtection="1">
      <alignment horizontal="left" vertical="top" wrapText="1"/>
      <protection hidden="1"/>
    </xf>
    <xf numFmtId="49" fontId="22" fillId="0" borderId="10" xfId="53" applyNumberFormat="1" applyFont="1" applyFill="1" applyBorder="1" applyAlignment="1" applyProtection="1">
      <alignment horizontal="center" wrapText="1"/>
      <protection hidden="1"/>
    </xf>
    <xf numFmtId="49" fontId="16" fillId="33" borderId="10" xfId="0" applyNumberFormat="1" applyFont="1" applyFill="1" applyBorder="1" applyAlignment="1">
      <alignment horizontal="center" vertical="center" wrapText="1"/>
    </xf>
    <xf numFmtId="182" fontId="13" fillId="0" borderId="0" xfId="53" applyNumberFormat="1" applyFont="1" applyFill="1" applyBorder="1" applyAlignment="1" applyProtection="1">
      <alignment horizontal="left" vertical="top" wrapText="1"/>
      <protection hidden="1"/>
    </xf>
    <xf numFmtId="182" fontId="13" fillId="37" borderId="10" xfId="53" applyNumberFormat="1" applyFont="1" applyFill="1" applyBorder="1" applyAlignment="1" applyProtection="1">
      <alignment horizontal="left" vertical="top" wrapText="1"/>
      <protection hidden="1"/>
    </xf>
    <xf numFmtId="49" fontId="14" fillId="37" borderId="10" xfId="53" applyNumberFormat="1" applyFont="1" applyFill="1" applyBorder="1" applyAlignment="1" applyProtection="1">
      <alignment horizontal="center" wrapText="1"/>
      <protection hidden="1"/>
    </xf>
    <xf numFmtId="49" fontId="16" fillId="37" borderId="10" xfId="0" applyNumberFormat="1" applyFont="1" applyFill="1" applyBorder="1" applyAlignment="1">
      <alignment horizontal="center" vertical="center" wrapText="1"/>
    </xf>
    <xf numFmtId="0" fontId="16" fillId="37" borderId="10" xfId="0" applyFont="1" applyFill="1" applyBorder="1" applyAlignment="1">
      <alignment horizontal="center" vertical="center" wrapText="1"/>
    </xf>
    <xf numFmtId="49" fontId="2" fillId="37" borderId="10" xfId="0" applyNumberFormat="1" applyFont="1" applyFill="1" applyBorder="1" applyAlignment="1">
      <alignment horizontal="center" vertical="center" wrapText="1"/>
    </xf>
    <xf numFmtId="4" fontId="16" fillId="37" borderId="10" xfId="0" applyNumberFormat="1" applyFont="1" applyFill="1" applyBorder="1" applyAlignment="1">
      <alignment horizontal="center" vertical="center" wrapText="1"/>
    </xf>
    <xf numFmtId="4" fontId="2" fillId="37" borderId="10" xfId="0" applyNumberFormat="1" applyFont="1" applyFill="1" applyBorder="1" applyAlignment="1">
      <alignment horizontal="center" vertical="center" wrapText="1"/>
    </xf>
    <xf numFmtId="0" fontId="17" fillId="37" borderId="10" xfId="0" applyFont="1" applyFill="1" applyBorder="1" applyAlignment="1">
      <alignment horizontal="center" vertical="center" wrapText="1"/>
    </xf>
    <xf numFmtId="49" fontId="17" fillId="37" borderId="10" xfId="0" applyNumberFormat="1" applyFont="1" applyFill="1" applyBorder="1" applyAlignment="1">
      <alignment horizontal="center" vertical="center" wrapText="1"/>
    </xf>
    <xf numFmtId="173" fontId="16" fillId="37" borderId="10" xfId="0" applyNumberFormat="1" applyFont="1" applyFill="1" applyBorder="1" applyAlignment="1">
      <alignment horizontal="center" vertical="center"/>
    </xf>
    <xf numFmtId="49" fontId="1" fillId="37" borderId="10" xfId="0" applyNumberFormat="1" applyFont="1" applyFill="1" applyBorder="1" applyAlignment="1">
      <alignment horizontal="center" vertical="center" wrapText="1"/>
    </xf>
    <xf numFmtId="49" fontId="18" fillId="37" borderId="10" xfId="0" applyNumberFormat="1" applyFont="1" applyFill="1" applyBorder="1" applyAlignment="1">
      <alignment horizontal="center" vertical="center" wrapText="1"/>
    </xf>
    <xf numFmtId="4" fontId="18" fillId="37" borderId="10" xfId="0" applyNumberFormat="1" applyFont="1" applyFill="1" applyBorder="1" applyAlignment="1">
      <alignment horizontal="center" vertical="center" wrapText="1"/>
    </xf>
    <xf numFmtId="182" fontId="1" fillId="0" borderId="10" xfId="0" applyNumberFormat="1" applyFont="1" applyFill="1" applyBorder="1" applyAlignment="1">
      <alignment horizontal="center" vertical="center" wrapText="1"/>
    </xf>
    <xf numFmtId="4" fontId="1" fillId="35" borderId="10" xfId="0" applyNumberFormat="1" applyFont="1" applyFill="1" applyBorder="1" applyAlignment="1">
      <alignment horizontal="center" vertical="center"/>
    </xf>
    <xf numFmtId="49" fontId="24" fillId="0" borderId="10" xfId="0" applyNumberFormat="1" applyFont="1" applyFill="1" applyBorder="1" applyAlignment="1">
      <alignment horizontal="center" vertical="center" wrapText="1"/>
    </xf>
    <xf numFmtId="4" fontId="24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center" vertical="center" wrapText="1"/>
    </xf>
    <xf numFmtId="4" fontId="25" fillId="0" borderId="10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/>
    </xf>
    <xf numFmtId="174" fontId="16" fillId="0" borderId="0" xfId="0" applyNumberFormat="1" applyFont="1" applyFill="1" applyAlignment="1">
      <alignment/>
    </xf>
    <xf numFmtId="0" fontId="23" fillId="0" borderId="0" xfId="0" applyFont="1" applyFill="1" applyAlignment="1">
      <alignment/>
    </xf>
    <xf numFmtId="174" fontId="23" fillId="0" borderId="0" xfId="0" applyNumberFormat="1" applyFont="1" applyFill="1" applyAlignment="1">
      <alignment/>
    </xf>
    <xf numFmtId="3" fontId="16" fillId="0" borderId="10" xfId="0" applyNumberFormat="1" applyFont="1" applyFill="1" applyBorder="1" applyAlignment="1">
      <alignment horizontal="center" vertical="center" wrapText="1"/>
    </xf>
    <xf numFmtId="0" fontId="67" fillId="0" borderId="0" xfId="0" applyFont="1" applyFill="1" applyBorder="1" applyAlignment="1">
      <alignment/>
    </xf>
    <xf numFmtId="0" fontId="26" fillId="0" borderId="0" xfId="0" applyFont="1" applyBorder="1" applyAlignment="1">
      <alignment vertical="center" wrapText="1"/>
    </xf>
    <xf numFmtId="0" fontId="68" fillId="0" borderId="0" xfId="0" applyFont="1" applyFill="1" applyAlignment="1">
      <alignment/>
    </xf>
    <xf numFmtId="174" fontId="68" fillId="0" borderId="0" xfId="0" applyNumberFormat="1" applyFont="1" applyFill="1" applyAlignment="1">
      <alignment/>
    </xf>
    <xf numFmtId="0" fontId="69" fillId="0" borderId="0" xfId="0" applyFont="1" applyFill="1" applyAlignment="1">
      <alignment/>
    </xf>
    <xf numFmtId="0" fontId="1" fillId="0" borderId="10" xfId="0" applyFont="1" applyFill="1" applyBorder="1" applyAlignment="1">
      <alignment horizont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 shrinkToFit="1"/>
    </xf>
    <xf numFmtId="0" fontId="1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right"/>
    </xf>
    <xf numFmtId="0" fontId="7" fillId="0" borderId="0" xfId="0" applyFont="1" applyFill="1" applyBorder="1" applyAlignment="1">
      <alignment horizontal="right" vertical="center" wrapText="1" shrinkToFit="1"/>
    </xf>
    <xf numFmtId="0" fontId="12" fillId="0" borderId="0" xfId="0" applyFont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Y347"/>
  <sheetViews>
    <sheetView tabSelected="1" view="pageBreakPreview" zoomScaleSheetLayoutView="100" workbookViewId="0" topLeftCell="A238">
      <selection activeCell="H260" sqref="H260:I260"/>
    </sheetView>
  </sheetViews>
  <sheetFormatPr defaultColWidth="9.7109375" defaultRowHeight="12.75"/>
  <cols>
    <col min="1" max="1" width="24.8515625" style="1" customWidth="1"/>
    <col min="2" max="2" width="16.7109375" style="1" customWidth="1"/>
    <col min="3" max="3" width="7.421875" style="1" customWidth="1"/>
    <col min="4" max="4" width="8.28125" style="1" customWidth="1"/>
    <col min="5" max="5" width="6.8515625" style="1" customWidth="1"/>
    <col min="6" max="6" width="18.8515625" style="1" customWidth="1"/>
    <col min="7" max="7" width="6.421875" style="1" customWidth="1"/>
    <col min="8" max="8" width="18.140625" style="1" customWidth="1"/>
    <col min="9" max="9" width="16.7109375" style="1" customWidth="1"/>
    <col min="10" max="12" width="9.7109375" style="1" hidden="1" customWidth="1"/>
    <col min="13" max="16384" width="9.7109375" style="1" customWidth="1"/>
  </cols>
  <sheetData>
    <row r="1" spans="3:9" ht="18.75" customHeight="1" hidden="1">
      <c r="C1" s="29"/>
      <c r="D1" s="134" t="s">
        <v>51</v>
      </c>
      <c r="E1" s="134"/>
      <c r="F1" s="134"/>
      <c r="G1" s="134"/>
      <c r="H1" s="134"/>
      <c r="I1" s="134"/>
    </row>
    <row r="2" spans="3:9" ht="18.75" customHeight="1" hidden="1">
      <c r="C2" s="29"/>
      <c r="D2" s="134" t="s">
        <v>36</v>
      </c>
      <c r="E2" s="134"/>
      <c r="F2" s="134"/>
      <c r="G2" s="134"/>
      <c r="H2" s="134"/>
      <c r="I2" s="134"/>
    </row>
    <row r="3" spans="3:9" ht="18.75" customHeight="1" hidden="1">
      <c r="C3" s="30"/>
      <c r="D3" s="134" t="s">
        <v>53</v>
      </c>
      <c r="E3" s="134"/>
      <c r="F3" s="134"/>
      <c r="G3" s="134"/>
      <c r="H3" s="134"/>
      <c r="I3" s="134"/>
    </row>
    <row r="4" spans="3:9" ht="18.75" customHeight="1" hidden="1">
      <c r="C4" s="29"/>
      <c r="D4" s="134" t="s">
        <v>37</v>
      </c>
      <c r="E4" s="134"/>
      <c r="F4" s="134"/>
      <c r="G4" s="134"/>
      <c r="H4" s="134"/>
      <c r="I4" s="134"/>
    </row>
    <row r="5" spans="3:9" ht="15.75" hidden="1">
      <c r="C5" s="135" t="s">
        <v>52</v>
      </c>
      <c r="D5" s="135"/>
      <c r="E5" s="135"/>
      <c r="F5" s="135"/>
      <c r="G5" s="135"/>
      <c r="H5" s="135"/>
      <c r="I5" s="135"/>
    </row>
    <row r="6" spans="2:8" ht="18.75" customHeight="1">
      <c r="B6" s="5"/>
      <c r="C6" s="5"/>
      <c r="D6" s="5"/>
      <c r="E6" s="5"/>
      <c r="F6" s="5"/>
      <c r="G6" s="5"/>
      <c r="H6" s="5"/>
    </row>
    <row r="7" spans="2:9" ht="18.75" customHeight="1">
      <c r="B7" s="8"/>
      <c r="C7" s="8"/>
      <c r="D7" s="134" t="s">
        <v>144</v>
      </c>
      <c r="E7" s="134"/>
      <c r="F7" s="134"/>
      <c r="G7" s="134"/>
      <c r="H7" s="134"/>
      <c r="I7" s="134"/>
    </row>
    <row r="8" spans="2:9" ht="18.75" customHeight="1">
      <c r="B8" s="8"/>
      <c r="C8" s="8"/>
      <c r="D8" s="134" t="s">
        <v>38</v>
      </c>
      <c r="E8" s="134"/>
      <c r="F8" s="134"/>
      <c r="G8" s="134"/>
      <c r="H8" s="134"/>
      <c r="I8" s="134"/>
    </row>
    <row r="9" spans="2:9" ht="18.75" customHeight="1">
      <c r="B9" s="8"/>
      <c r="C9" s="134" t="s">
        <v>39</v>
      </c>
      <c r="D9" s="134"/>
      <c r="E9" s="134"/>
      <c r="F9" s="134"/>
      <c r="G9" s="134"/>
      <c r="H9" s="134"/>
      <c r="I9" s="134"/>
    </row>
    <row r="10" spans="2:9" ht="18.75" customHeight="1">
      <c r="B10" s="8"/>
      <c r="C10" s="9"/>
      <c r="D10" s="9"/>
      <c r="E10" s="134" t="s">
        <v>145</v>
      </c>
      <c r="F10" s="134"/>
      <c r="G10" s="134"/>
      <c r="H10" s="134"/>
      <c r="I10" s="134"/>
    </row>
    <row r="11" spans="2:9" ht="1.5" customHeight="1">
      <c r="B11" s="8"/>
      <c r="C11" s="9"/>
      <c r="D11" s="9"/>
      <c r="E11" s="138"/>
      <c r="F11" s="138"/>
      <c r="G11" s="138"/>
      <c r="H11" s="138"/>
      <c r="I11" s="138"/>
    </row>
    <row r="12" spans="2:9" ht="18.75" customHeight="1">
      <c r="B12" s="8"/>
      <c r="C12" s="9"/>
      <c r="D12" s="9"/>
      <c r="E12" s="134" t="s">
        <v>218</v>
      </c>
      <c r="F12" s="134"/>
      <c r="G12" s="134"/>
      <c r="H12" s="134"/>
      <c r="I12" s="134"/>
    </row>
    <row r="13" spans="1:9" ht="39.75" customHeight="1">
      <c r="A13" s="139" t="s">
        <v>217</v>
      </c>
      <c r="B13" s="139"/>
      <c r="C13" s="139"/>
      <c r="D13" s="139"/>
      <c r="E13" s="139"/>
      <c r="F13" s="139"/>
      <c r="G13" s="139"/>
      <c r="H13" s="139"/>
      <c r="I13" s="139"/>
    </row>
    <row r="14" spans="1:9" ht="27.75" customHeight="1">
      <c r="A14" s="3" t="s">
        <v>219</v>
      </c>
      <c r="B14" s="5"/>
      <c r="C14" s="5"/>
      <c r="D14" s="10"/>
      <c r="E14" s="11"/>
      <c r="F14" s="11"/>
      <c r="G14" s="11"/>
      <c r="H14" s="11"/>
      <c r="I14" s="11"/>
    </row>
    <row r="15" spans="1:9" ht="15" customHeight="1">
      <c r="A15" s="3"/>
      <c r="B15" s="12"/>
      <c r="C15" s="12"/>
      <c r="D15" s="12"/>
      <c r="E15" s="12"/>
      <c r="F15" s="137" t="s">
        <v>143</v>
      </c>
      <c r="G15" s="137"/>
      <c r="H15" s="137"/>
      <c r="I15" s="137"/>
    </row>
    <row r="16" spans="1:9" ht="45" customHeight="1">
      <c r="A16" s="132" t="s">
        <v>129</v>
      </c>
      <c r="B16" s="132"/>
      <c r="C16" s="133" t="s">
        <v>20</v>
      </c>
      <c r="D16" s="133" t="s">
        <v>0</v>
      </c>
      <c r="E16" s="133" t="s">
        <v>1</v>
      </c>
      <c r="F16" s="133" t="s">
        <v>2</v>
      </c>
      <c r="G16" s="133" t="s">
        <v>3</v>
      </c>
      <c r="H16" s="132" t="s">
        <v>133</v>
      </c>
      <c r="I16" s="132"/>
    </row>
    <row r="17" spans="1:9" ht="30.75" customHeight="1">
      <c r="A17" s="33" t="s">
        <v>130</v>
      </c>
      <c r="B17" s="33" t="s">
        <v>131</v>
      </c>
      <c r="C17" s="133"/>
      <c r="D17" s="133"/>
      <c r="E17" s="133"/>
      <c r="F17" s="133"/>
      <c r="G17" s="133"/>
      <c r="H17" s="88" t="s">
        <v>134</v>
      </c>
      <c r="I17" s="88" t="s">
        <v>135</v>
      </c>
    </row>
    <row r="18" spans="1:9" ht="25.5" customHeight="1">
      <c r="A18" s="94" t="s">
        <v>132</v>
      </c>
      <c r="B18" s="95" t="s">
        <v>136</v>
      </c>
      <c r="C18" s="34" t="s">
        <v>4</v>
      </c>
      <c r="D18" s="34"/>
      <c r="E18" s="34"/>
      <c r="F18" s="34"/>
      <c r="G18" s="34"/>
      <c r="H18" s="58">
        <f>H332</f>
        <v>21342424</v>
      </c>
      <c r="I18" s="58">
        <f>I332</f>
        <v>21342424</v>
      </c>
    </row>
    <row r="19" spans="1:9" s="2" customFormat="1" ht="24.75" customHeight="1">
      <c r="A19" s="96" t="s">
        <v>132</v>
      </c>
      <c r="B19" s="97" t="s">
        <v>136</v>
      </c>
      <c r="C19" s="35" t="s">
        <v>4</v>
      </c>
      <c r="D19" s="35" t="s">
        <v>5</v>
      </c>
      <c r="E19" s="35" t="s">
        <v>15</v>
      </c>
      <c r="F19" s="35"/>
      <c r="G19" s="35"/>
      <c r="H19" s="59">
        <f>H23+H33+H53+H59+H63</f>
        <v>4764100</v>
      </c>
      <c r="I19" s="59">
        <f>I23+I33+I53+I59+I63</f>
        <v>4764100</v>
      </c>
    </row>
    <row r="20" spans="1:9" s="2" customFormat="1" ht="24.75" customHeight="1">
      <c r="A20" s="102" t="s">
        <v>132</v>
      </c>
      <c r="B20" s="103" t="s">
        <v>136</v>
      </c>
      <c r="C20" s="104" t="s">
        <v>4</v>
      </c>
      <c r="D20" s="104" t="s">
        <v>5</v>
      </c>
      <c r="E20" s="104" t="s">
        <v>6</v>
      </c>
      <c r="F20" s="105" t="s">
        <v>141</v>
      </c>
      <c r="G20" s="106"/>
      <c r="H20" s="107">
        <f aca="true" t="shared" si="0" ref="H20:I22">H21</f>
        <v>677600</v>
      </c>
      <c r="I20" s="107">
        <f t="shared" si="0"/>
        <v>677600</v>
      </c>
    </row>
    <row r="21" spans="1:9" s="2" customFormat="1" ht="24.75" customHeight="1">
      <c r="A21" s="89" t="s">
        <v>132</v>
      </c>
      <c r="B21" s="90" t="s">
        <v>136</v>
      </c>
      <c r="C21" s="36" t="s">
        <v>4</v>
      </c>
      <c r="D21" s="36" t="s">
        <v>5</v>
      </c>
      <c r="E21" s="36" t="s">
        <v>6</v>
      </c>
      <c r="F21" s="49" t="s">
        <v>54</v>
      </c>
      <c r="G21" s="72" t="s">
        <v>140</v>
      </c>
      <c r="H21" s="73">
        <f t="shared" si="0"/>
        <v>677600</v>
      </c>
      <c r="I21" s="73">
        <f t="shared" si="0"/>
        <v>677600</v>
      </c>
    </row>
    <row r="22" spans="1:9" s="2" customFormat="1" ht="24.75" customHeight="1">
      <c r="A22" s="89" t="s">
        <v>132</v>
      </c>
      <c r="B22" s="90" t="s">
        <v>136</v>
      </c>
      <c r="C22" s="36" t="s">
        <v>4</v>
      </c>
      <c r="D22" s="47" t="s">
        <v>5</v>
      </c>
      <c r="E22" s="47" t="s">
        <v>6</v>
      </c>
      <c r="F22" s="39" t="s">
        <v>150</v>
      </c>
      <c r="G22" s="52" t="s">
        <v>140</v>
      </c>
      <c r="H22" s="68">
        <f t="shared" si="0"/>
        <v>677600</v>
      </c>
      <c r="I22" s="68">
        <f t="shared" si="0"/>
        <v>677600</v>
      </c>
    </row>
    <row r="23" spans="1:9" ht="24.75" customHeight="1">
      <c r="A23" s="89" t="s">
        <v>132</v>
      </c>
      <c r="B23" s="90" t="s">
        <v>136</v>
      </c>
      <c r="C23" s="36" t="s">
        <v>4</v>
      </c>
      <c r="D23" s="47" t="s">
        <v>5</v>
      </c>
      <c r="E23" s="47" t="s">
        <v>6</v>
      </c>
      <c r="F23" s="39" t="s">
        <v>55</v>
      </c>
      <c r="G23" s="47" t="s">
        <v>21</v>
      </c>
      <c r="H23" s="66">
        <v>677600</v>
      </c>
      <c r="I23" s="66">
        <v>677600</v>
      </c>
    </row>
    <row r="24" spans="1:9" ht="24.75" customHeight="1" hidden="1">
      <c r="A24" s="89" t="s">
        <v>132</v>
      </c>
      <c r="B24" s="90" t="s">
        <v>136</v>
      </c>
      <c r="C24" s="37" t="s">
        <v>4</v>
      </c>
      <c r="D24" s="37" t="s">
        <v>5</v>
      </c>
      <c r="E24" s="37" t="s">
        <v>6</v>
      </c>
      <c r="F24" s="38" t="s">
        <v>54</v>
      </c>
      <c r="G24" s="39"/>
      <c r="H24" s="61"/>
      <c r="I24" s="74"/>
    </row>
    <row r="25" spans="1:9" ht="24.75" customHeight="1" hidden="1">
      <c r="A25" s="91" t="s">
        <v>132</v>
      </c>
      <c r="B25" s="92" t="s">
        <v>136</v>
      </c>
      <c r="C25" s="40" t="s">
        <v>4</v>
      </c>
      <c r="D25" s="40" t="s">
        <v>5</v>
      </c>
      <c r="E25" s="40" t="s">
        <v>6</v>
      </c>
      <c r="F25" s="39" t="s">
        <v>55</v>
      </c>
      <c r="G25" s="39">
        <v>121</v>
      </c>
      <c r="H25" s="61"/>
      <c r="I25" s="74"/>
    </row>
    <row r="26" spans="1:9" ht="24.75" customHeight="1" hidden="1">
      <c r="A26" s="91" t="s">
        <v>132</v>
      </c>
      <c r="B26" s="92" t="s">
        <v>136</v>
      </c>
      <c r="C26" s="42" t="s">
        <v>4</v>
      </c>
      <c r="D26" s="42" t="s">
        <v>5</v>
      </c>
      <c r="E26" s="42" t="s">
        <v>6</v>
      </c>
      <c r="F26" s="39" t="s">
        <v>55</v>
      </c>
      <c r="G26" s="39"/>
      <c r="H26" s="61"/>
      <c r="I26" s="74"/>
    </row>
    <row r="27" spans="1:9" ht="24.75" customHeight="1" hidden="1">
      <c r="A27" s="91" t="s">
        <v>132</v>
      </c>
      <c r="B27" s="92" t="s">
        <v>136</v>
      </c>
      <c r="C27" s="42" t="s">
        <v>4</v>
      </c>
      <c r="D27" s="42" t="s">
        <v>5</v>
      </c>
      <c r="E27" s="42" t="s">
        <v>6</v>
      </c>
      <c r="F27" s="39" t="s">
        <v>55</v>
      </c>
      <c r="G27" s="39">
        <v>129</v>
      </c>
      <c r="H27" s="61"/>
      <c r="I27" s="74"/>
    </row>
    <row r="28" spans="1:9" ht="24.75" customHeight="1">
      <c r="A28" s="102" t="s">
        <v>132</v>
      </c>
      <c r="B28" s="103" t="s">
        <v>136</v>
      </c>
      <c r="C28" s="104" t="s">
        <v>4</v>
      </c>
      <c r="D28" s="104" t="s">
        <v>5</v>
      </c>
      <c r="E28" s="104" t="s">
        <v>8</v>
      </c>
      <c r="F28" s="104" t="s">
        <v>141</v>
      </c>
      <c r="G28" s="106"/>
      <c r="H28" s="108">
        <f>H33</f>
        <v>3727700</v>
      </c>
      <c r="I28" s="108">
        <f>I33</f>
        <v>3727700</v>
      </c>
    </row>
    <row r="29" spans="1:9" ht="24.75" customHeight="1" hidden="1">
      <c r="A29" s="89" t="s">
        <v>132</v>
      </c>
      <c r="B29" s="90" t="s">
        <v>136</v>
      </c>
      <c r="C29" s="42" t="s">
        <v>4</v>
      </c>
      <c r="D29" s="42" t="s">
        <v>5</v>
      </c>
      <c r="E29" s="42" t="s">
        <v>7</v>
      </c>
      <c r="F29" s="39" t="s">
        <v>27</v>
      </c>
      <c r="G29" s="39"/>
      <c r="H29" s="61"/>
      <c r="I29" s="74"/>
    </row>
    <row r="30" spans="1:9" ht="24.75" customHeight="1" hidden="1">
      <c r="A30" s="89" t="s">
        <v>132</v>
      </c>
      <c r="B30" s="90" t="s">
        <v>136</v>
      </c>
      <c r="C30" s="42" t="s">
        <v>4</v>
      </c>
      <c r="D30" s="42" t="s">
        <v>5</v>
      </c>
      <c r="E30" s="42" t="s">
        <v>7</v>
      </c>
      <c r="F30" s="39" t="s">
        <v>28</v>
      </c>
      <c r="G30" s="39"/>
      <c r="H30" s="61"/>
      <c r="I30" s="74"/>
    </row>
    <row r="31" spans="1:9" ht="24.75" customHeight="1" hidden="1">
      <c r="A31" s="89" t="s">
        <v>132</v>
      </c>
      <c r="B31" s="90" t="s">
        <v>136</v>
      </c>
      <c r="C31" s="42" t="s">
        <v>4</v>
      </c>
      <c r="D31" s="42" t="s">
        <v>5</v>
      </c>
      <c r="E31" s="42" t="s">
        <v>7</v>
      </c>
      <c r="F31" s="39" t="s">
        <v>29</v>
      </c>
      <c r="G31" s="39"/>
      <c r="H31" s="61"/>
      <c r="I31" s="74"/>
    </row>
    <row r="32" spans="1:9" ht="24.75" customHeight="1" hidden="1">
      <c r="A32" s="89" t="s">
        <v>132</v>
      </c>
      <c r="B32" s="90" t="s">
        <v>136</v>
      </c>
      <c r="C32" s="42" t="s">
        <v>4</v>
      </c>
      <c r="D32" s="42" t="s">
        <v>5</v>
      </c>
      <c r="E32" s="42" t="s">
        <v>7</v>
      </c>
      <c r="F32" s="39" t="s">
        <v>29</v>
      </c>
      <c r="G32" s="39">
        <v>100</v>
      </c>
      <c r="H32" s="61"/>
      <c r="I32" s="74"/>
    </row>
    <row r="33" spans="1:9" ht="24.75" customHeight="1">
      <c r="A33" s="89" t="s">
        <v>132</v>
      </c>
      <c r="B33" s="90" t="s">
        <v>136</v>
      </c>
      <c r="C33" s="36" t="s">
        <v>4</v>
      </c>
      <c r="D33" s="36" t="s">
        <v>5</v>
      </c>
      <c r="E33" s="36" t="s">
        <v>8</v>
      </c>
      <c r="F33" s="38" t="s">
        <v>56</v>
      </c>
      <c r="G33" s="36" t="s">
        <v>140</v>
      </c>
      <c r="H33" s="60">
        <f>H34+H47</f>
        <v>3727700</v>
      </c>
      <c r="I33" s="60">
        <f>I35+I40+I43+I47</f>
        <v>3727700</v>
      </c>
    </row>
    <row r="34" spans="1:9" ht="24.75" customHeight="1">
      <c r="A34" s="98" t="s">
        <v>132</v>
      </c>
      <c r="B34" s="99" t="s">
        <v>136</v>
      </c>
      <c r="C34" s="40" t="s">
        <v>4</v>
      </c>
      <c r="D34" s="40" t="s">
        <v>5</v>
      </c>
      <c r="E34" s="40" t="s">
        <v>8</v>
      </c>
      <c r="F34" s="41" t="s">
        <v>151</v>
      </c>
      <c r="G34" s="40" t="s">
        <v>140</v>
      </c>
      <c r="H34" s="65">
        <f>H35+H40+H43</f>
        <v>3723900</v>
      </c>
      <c r="I34" s="65">
        <f>I35+I40+I43</f>
        <v>3723900</v>
      </c>
    </row>
    <row r="35" spans="1:9" ht="24.75" customHeight="1">
      <c r="A35" s="91" t="s">
        <v>132</v>
      </c>
      <c r="B35" s="92" t="s">
        <v>136</v>
      </c>
      <c r="C35" s="42" t="s">
        <v>4</v>
      </c>
      <c r="D35" s="42" t="s">
        <v>5</v>
      </c>
      <c r="E35" s="42" t="s">
        <v>8</v>
      </c>
      <c r="F35" s="39" t="s">
        <v>57</v>
      </c>
      <c r="G35" s="39">
        <v>100</v>
      </c>
      <c r="H35" s="61">
        <v>3163700</v>
      </c>
      <c r="I35" s="61">
        <v>3163700</v>
      </c>
    </row>
    <row r="36" spans="1:9" ht="24.75" customHeight="1" hidden="1">
      <c r="A36" s="91" t="s">
        <v>132</v>
      </c>
      <c r="B36" s="92" t="s">
        <v>136</v>
      </c>
      <c r="C36" s="42" t="s">
        <v>4</v>
      </c>
      <c r="D36" s="42" t="s">
        <v>5</v>
      </c>
      <c r="E36" s="42" t="s">
        <v>8</v>
      </c>
      <c r="F36" s="39" t="s">
        <v>57</v>
      </c>
      <c r="G36" s="39">
        <v>121</v>
      </c>
      <c r="H36" s="74"/>
      <c r="I36" s="74"/>
    </row>
    <row r="37" spans="1:9" ht="24.75" customHeight="1" hidden="1" thickBot="1">
      <c r="A37" s="91" t="s">
        <v>132</v>
      </c>
      <c r="B37" s="92" t="s">
        <v>136</v>
      </c>
      <c r="C37" s="42" t="s">
        <v>4</v>
      </c>
      <c r="D37" s="42" t="s">
        <v>5</v>
      </c>
      <c r="E37" s="42" t="s">
        <v>8</v>
      </c>
      <c r="F37" s="39" t="s">
        <v>57</v>
      </c>
      <c r="G37" s="39"/>
      <c r="H37" s="74"/>
      <c r="I37" s="74"/>
    </row>
    <row r="38" spans="1:9" ht="24.75" customHeight="1" hidden="1">
      <c r="A38" s="91" t="s">
        <v>132</v>
      </c>
      <c r="B38" s="92" t="s">
        <v>136</v>
      </c>
      <c r="C38" s="42" t="s">
        <v>4</v>
      </c>
      <c r="D38" s="42" t="s">
        <v>5</v>
      </c>
      <c r="E38" s="42" t="s">
        <v>8</v>
      </c>
      <c r="F38" s="39" t="s">
        <v>57</v>
      </c>
      <c r="G38" s="39">
        <v>122</v>
      </c>
      <c r="H38" s="74"/>
      <c r="I38" s="74"/>
    </row>
    <row r="39" spans="1:9" ht="24.75" customHeight="1" hidden="1">
      <c r="A39" s="91" t="s">
        <v>132</v>
      </c>
      <c r="B39" s="92" t="s">
        <v>136</v>
      </c>
      <c r="C39" s="42" t="s">
        <v>4</v>
      </c>
      <c r="D39" s="42" t="s">
        <v>5</v>
      </c>
      <c r="E39" s="42" t="s">
        <v>8</v>
      </c>
      <c r="F39" s="39" t="s">
        <v>57</v>
      </c>
      <c r="G39" s="39">
        <v>129</v>
      </c>
      <c r="H39" s="74"/>
      <c r="I39" s="74"/>
    </row>
    <row r="40" spans="1:9" ht="24.75" customHeight="1">
      <c r="A40" s="91" t="s">
        <v>132</v>
      </c>
      <c r="B40" s="92" t="s">
        <v>136</v>
      </c>
      <c r="C40" s="42" t="s">
        <v>4</v>
      </c>
      <c r="D40" s="42" t="s">
        <v>5</v>
      </c>
      <c r="E40" s="42" t="s">
        <v>8</v>
      </c>
      <c r="F40" s="39" t="s">
        <v>57</v>
      </c>
      <c r="G40" s="39">
        <v>200</v>
      </c>
      <c r="H40" s="61">
        <v>510200</v>
      </c>
      <c r="I40" s="61">
        <v>510200</v>
      </c>
    </row>
    <row r="41" spans="1:9" ht="24.75" customHeight="1" hidden="1">
      <c r="A41" s="91" t="s">
        <v>132</v>
      </c>
      <c r="B41" s="92" t="s">
        <v>136</v>
      </c>
      <c r="C41" s="42" t="s">
        <v>4</v>
      </c>
      <c r="D41" s="42" t="s">
        <v>5</v>
      </c>
      <c r="E41" s="42" t="s">
        <v>8</v>
      </c>
      <c r="F41" s="39" t="s">
        <v>57</v>
      </c>
      <c r="G41" s="39">
        <v>242</v>
      </c>
      <c r="H41" s="74"/>
      <c r="I41" s="74"/>
    </row>
    <row r="42" spans="1:9" ht="24.75" customHeight="1" hidden="1">
      <c r="A42" s="91" t="s">
        <v>132</v>
      </c>
      <c r="B42" s="92" t="s">
        <v>136</v>
      </c>
      <c r="C42" s="42" t="s">
        <v>4</v>
      </c>
      <c r="D42" s="42" t="s">
        <v>5</v>
      </c>
      <c r="E42" s="42" t="s">
        <v>8</v>
      </c>
      <c r="F42" s="39" t="s">
        <v>57</v>
      </c>
      <c r="G42" s="39">
        <v>244</v>
      </c>
      <c r="H42" s="74"/>
      <c r="I42" s="74"/>
    </row>
    <row r="43" spans="1:9" ht="24.75" customHeight="1">
      <c r="A43" s="91" t="s">
        <v>132</v>
      </c>
      <c r="B43" s="92" t="s">
        <v>136</v>
      </c>
      <c r="C43" s="42" t="s">
        <v>4</v>
      </c>
      <c r="D43" s="42" t="s">
        <v>5</v>
      </c>
      <c r="E43" s="42" t="s">
        <v>8</v>
      </c>
      <c r="F43" s="39" t="s">
        <v>57</v>
      </c>
      <c r="G43" s="39">
        <v>800</v>
      </c>
      <c r="H43" s="74">
        <v>50000</v>
      </c>
      <c r="I43" s="74">
        <v>50000</v>
      </c>
    </row>
    <row r="44" spans="1:9" ht="24.75" customHeight="1" hidden="1">
      <c r="A44" s="91" t="s">
        <v>132</v>
      </c>
      <c r="B44" s="92" t="s">
        <v>136</v>
      </c>
      <c r="C44" s="42" t="s">
        <v>4</v>
      </c>
      <c r="D44" s="42" t="s">
        <v>5</v>
      </c>
      <c r="E44" s="42" t="s">
        <v>8</v>
      </c>
      <c r="F44" s="39" t="s">
        <v>57</v>
      </c>
      <c r="G44" s="39">
        <v>851</v>
      </c>
      <c r="H44" s="61"/>
      <c r="I44" s="74"/>
    </row>
    <row r="45" spans="1:9" ht="24.75" customHeight="1" hidden="1">
      <c r="A45" s="91" t="s">
        <v>132</v>
      </c>
      <c r="B45" s="92" t="s">
        <v>136</v>
      </c>
      <c r="C45" s="42" t="s">
        <v>4</v>
      </c>
      <c r="D45" s="42" t="s">
        <v>5</v>
      </c>
      <c r="E45" s="42" t="s">
        <v>8</v>
      </c>
      <c r="F45" s="39" t="s">
        <v>57</v>
      </c>
      <c r="G45" s="39">
        <v>852</v>
      </c>
      <c r="H45" s="61"/>
      <c r="I45" s="74"/>
    </row>
    <row r="46" spans="1:9" ht="24.75" customHeight="1" hidden="1">
      <c r="A46" s="91" t="s">
        <v>132</v>
      </c>
      <c r="B46" s="92" t="s">
        <v>136</v>
      </c>
      <c r="C46" s="42" t="s">
        <v>4</v>
      </c>
      <c r="D46" s="42" t="s">
        <v>5</v>
      </c>
      <c r="E46" s="42" t="s">
        <v>8</v>
      </c>
      <c r="F46" s="39" t="s">
        <v>57</v>
      </c>
      <c r="G46" s="39">
        <v>853</v>
      </c>
      <c r="H46" s="61"/>
      <c r="I46" s="74"/>
    </row>
    <row r="47" spans="1:9" ht="24.75" customHeight="1">
      <c r="A47" s="98" t="s">
        <v>132</v>
      </c>
      <c r="B47" s="99" t="s">
        <v>136</v>
      </c>
      <c r="C47" s="40" t="s">
        <v>4</v>
      </c>
      <c r="D47" s="40" t="s">
        <v>5</v>
      </c>
      <c r="E47" s="40" t="s">
        <v>8</v>
      </c>
      <c r="F47" s="41" t="s">
        <v>58</v>
      </c>
      <c r="G47" s="40" t="s">
        <v>140</v>
      </c>
      <c r="H47" s="63">
        <v>3800</v>
      </c>
      <c r="I47" s="79">
        <v>3800</v>
      </c>
    </row>
    <row r="48" spans="1:11" ht="24.75" customHeight="1">
      <c r="A48" s="91" t="s">
        <v>132</v>
      </c>
      <c r="B48" s="92" t="s">
        <v>136</v>
      </c>
      <c r="C48" s="42" t="s">
        <v>4</v>
      </c>
      <c r="D48" s="42" t="s">
        <v>5</v>
      </c>
      <c r="E48" s="42" t="s">
        <v>8</v>
      </c>
      <c r="F48" s="39" t="s">
        <v>59</v>
      </c>
      <c r="G48" s="39">
        <v>200</v>
      </c>
      <c r="H48" s="61">
        <v>3800</v>
      </c>
      <c r="I48" s="74">
        <v>3800</v>
      </c>
      <c r="J48" s="3"/>
      <c r="K48" s="3"/>
    </row>
    <row r="49" spans="1:9" s="3" customFormat="1" ht="24.75" customHeight="1" hidden="1">
      <c r="A49" s="91" t="s">
        <v>132</v>
      </c>
      <c r="B49" s="92" t="s">
        <v>136</v>
      </c>
      <c r="C49" s="42" t="s">
        <v>4</v>
      </c>
      <c r="D49" s="42" t="s">
        <v>5</v>
      </c>
      <c r="E49" s="42" t="s">
        <v>8</v>
      </c>
      <c r="F49" s="39" t="s">
        <v>59</v>
      </c>
      <c r="G49" s="39">
        <v>244</v>
      </c>
      <c r="H49" s="61"/>
      <c r="I49" s="74"/>
    </row>
    <row r="50" spans="1:9" s="3" customFormat="1" ht="24.75" customHeight="1" hidden="1">
      <c r="A50" s="89" t="s">
        <v>132</v>
      </c>
      <c r="B50" s="90" t="s">
        <v>136</v>
      </c>
      <c r="C50" s="37" t="s">
        <v>30</v>
      </c>
      <c r="D50" s="37" t="s">
        <v>15</v>
      </c>
      <c r="E50" s="37" t="s">
        <v>15</v>
      </c>
      <c r="F50" s="38"/>
      <c r="G50" s="38"/>
      <c r="H50" s="62"/>
      <c r="I50" s="75"/>
    </row>
    <row r="51" spans="1:9" s="7" customFormat="1" ht="24.75" customHeight="1" hidden="1">
      <c r="A51" s="89" t="s">
        <v>132</v>
      </c>
      <c r="B51" s="90" t="s">
        <v>136</v>
      </c>
      <c r="C51" s="36" t="s">
        <v>4</v>
      </c>
      <c r="D51" s="36" t="s">
        <v>5</v>
      </c>
      <c r="E51" s="36" t="s">
        <v>19</v>
      </c>
      <c r="F51" s="36"/>
      <c r="G51" s="36"/>
      <c r="H51" s="60"/>
      <c r="I51" s="76"/>
    </row>
    <row r="52" spans="1:9" s="7" customFormat="1" ht="24.75" customHeight="1">
      <c r="A52" s="102" t="s">
        <v>132</v>
      </c>
      <c r="B52" s="103" t="s">
        <v>136</v>
      </c>
      <c r="C52" s="104" t="s">
        <v>4</v>
      </c>
      <c r="D52" s="104" t="s">
        <v>5</v>
      </c>
      <c r="E52" s="104" t="s">
        <v>19</v>
      </c>
      <c r="F52" s="105" t="s">
        <v>141</v>
      </c>
      <c r="G52" s="104"/>
      <c r="H52" s="107">
        <f>H53</f>
        <v>16700</v>
      </c>
      <c r="I52" s="107">
        <f>I53</f>
        <v>16700</v>
      </c>
    </row>
    <row r="53" spans="1:9" s="7" customFormat="1" ht="24.75" customHeight="1">
      <c r="A53" s="89" t="s">
        <v>132</v>
      </c>
      <c r="B53" s="90" t="s">
        <v>136</v>
      </c>
      <c r="C53" s="43" t="s">
        <v>4</v>
      </c>
      <c r="D53" s="43" t="s">
        <v>5</v>
      </c>
      <c r="E53" s="43" t="s">
        <v>19</v>
      </c>
      <c r="F53" s="49" t="s">
        <v>60</v>
      </c>
      <c r="G53" s="43" t="s">
        <v>140</v>
      </c>
      <c r="H53" s="64">
        <f>H54</f>
        <v>16700</v>
      </c>
      <c r="I53" s="64">
        <f>I54</f>
        <v>16700</v>
      </c>
    </row>
    <row r="54" spans="1:9" s="7" customFormat="1" ht="24.75" customHeight="1">
      <c r="A54" s="91" t="s">
        <v>132</v>
      </c>
      <c r="B54" s="92" t="s">
        <v>136</v>
      </c>
      <c r="C54" s="42" t="s">
        <v>4</v>
      </c>
      <c r="D54" s="42" t="s">
        <v>5</v>
      </c>
      <c r="E54" s="42" t="s">
        <v>19</v>
      </c>
      <c r="F54" s="39" t="s">
        <v>61</v>
      </c>
      <c r="G54" s="42" t="s">
        <v>140</v>
      </c>
      <c r="H54" s="61">
        <v>16700</v>
      </c>
      <c r="I54" s="74">
        <v>16700</v>
      </c>
    </row>
    <row r="55" spans="1:9" s="7" customFormat="1" ht="24.75" customHeight="1" hidden="1">
      <c r="A55" s="91" t="s">
        <v>132</v>
      </c>
      <c r="B55" s="92" t="s">
        <v>136</v>
      </c>
      <c r="C55" s="42" t="s">
        <v>4</v>
      </c>
      <c r="D55" s="42" t="s">
        <v>5</v>
      </c>
      <c r="E55" s="42" t="s">
        <v>19</v>
      </c>
      <c r="F55" s="39" t="s">
        <v>62</v>
      </c>
      <c r="G55" s="39"/>
      <c r="H55" s="61"/>
      <c r="I55" s="74"/>
    </row>
    <row r="56" spans="1:9" s="7" customFormat="1" ht="24.75" customHeight="1" hidden="1">
      <c r="A56" s="91" t="s">
        <v>132</v>
      </c>
      <c r="B56" s="92" t="s">
        <v>136</v>
      </c>
      <c r="C56" s="42" t="s">
        <v>4</v>
      </c>
      <c r="D56" s="42" t="s">
        <v>5</v>
      </c>
      <c r="E56" s="42" t="s">
        <v>19</v>
      </c>
      <c r="F56" s="39" t="s">
        <v>63</v>
      </c>
      <c r="G56" s="39"/>
      <c r="H56" s="61"/>
      <c r="I56" s="74"/>
    </row>
    <row r="57" spans="1:9" s="7" customFormat="1" ht="24.75" customHeight="1">
      <c r="A57" s="91" t="s">
        <v>132</v>
      </c>
      <c r="B57" s="92" t="s">
        <v>136</v>
      </c>
      <c r="C57" s="42" t="s">
        <v>4</v>
      </c>
      <c r="D57" s="42" t="s">
        <v>5</v>
      </c>
      <c r="E57" s="42" t="s">
        <v>19</v>
      </c>
      <c r="F57" s="39" t="s">
        <v>63</v>
      </c>
      <c r="G57" s="39">
        <v>500</v>
      </c>
      <c r="H57" s="61">
        <v>16700</v>
      </c>
      <c r="I57" s="74">
        <v>16700</v>
      </c>
    </row>
    <row r="58" spans="1:9" ht="24.75" customHeight="1">
      <c r="A58" s="102" t="s">
        <v>132</v>
      </c>
      <c r="B58" s="103" t="s">
        <v>136</v>
      </c>
      <c r="C58" s="104" t="s">
        <v>4</v>
      </c>
      <c r="D58" s="104" t="s">
        <v>5</v>
      </c>
      <c r="E58" s="104" t="s">
        <v>9</v>
      </c>
      <c r="F58" s="104" t="s">
        <v>141</v>
      </c>
      <c r="G58" s="104"/>
      <c r="H58" s="107">
        <f>H59</f>
        <v>50000</v>
      </c>
      <c r="I58" s="107">
        <f>I59</f>
        <v>50000</v>
      </c>
    </row>
    <row r="59" spans="1:9" ht="24.75" customHeight="1">
      <c r="A59" s="89" t="s">
        <v>132</v>
      </c>
      <c r="B59" s="90" t="s">
        <v>136</v>
      </c>
      <c r="C59" s="43" t="s">
        <v>4</v>
      </c>
      <c r="D59" s="43" t="s">
        <v>5</v>
      </c>
      <c r="E59" s="43" t="s">
        <v>9</v>
      </c>
      <c r="F59" s="43" t="s">
        <v>56</v>
      </c>
      <c r="G59" s="43" t="s">
        <v>140</v>
      </c>
      <c r="H59" s="64">
        <f>H60</f>
        <v>50000</v>
      </c>
      <c r="I59" s="64">
        <f>I60</f>
        <v>50000</v>
      </c>
    </row>
    <row r="60" spans="1:9" ht="24.75" customHeight="1">
      <c r="A60" s="91" t="s">
        <v>132</v>
      </c>
      <c r="B60" s="92" t="s">
        <v>136</v>
      </c>
      <c r="C60" s="40" t="s">
        <v>4</v>
      </c>
      <c r="D60" s="40" t="s">
        <v>5</v>
      </c>
      <c r="E60" s="40" t="s">
        <v>9</v>
      </c>
      <c r="F60" s="41" t="s">
        <v>64</v>
      </c>
      <c r="G60" s="42" t="s">
        <v>140</v>
      </c>
      <c r="H60" s="61">
        <v>50000</v>
      </c>
      <c r="I60" s="74">
        <v>50000</v>
      </c>
    </row>
    <row r="61" spans="1:9" ht="24.75" customHeight="1" hidden="1">
      <c r="A61" s="91" t="s">
        <v>132</v>
      </c>
      <c r="B61" s="92" t="s">
        <v>136</v>
      </c>
      <c r="C61" s="42" t="s">
        <v>4</v>
      </c>
      <c r="D61" s="42" t="s">
        <v>5</v>
      </c>
      <c r="E61" s="42" t="s">
        <v>9</v>
      </c>
      <c r="F61" s="39" t="s">
        <v>65</v>
      </c>
      <c r="G61" s="39"/>
      <c r="H61" s="61"/>
      <c r="I61" s="74"/>
    </row>
    <row r="62" spans="1:9" ht="24.75" customHeight="1">
      <c r="A62" s="91" t="s">
        <v>132</v>
      </c>
      <c r="B62" s="92" t="s">
        <v>136</v>
      </c>
      <c r="C62" s="42" t="s">
        <v>4</v>
      </c>
      <c r="D62" s="42" t="s">
        <v>5</v>
      </c>
      <c r="E62" s="42" t="s">
        <v>9</v>
      </c>
      <c r="F62" s="39" t="s">
        <v>65</v>
      </c>
      <c r="G62" s="39">
        <v>800</v>
      </c>
      <c r="H62" s="61">
        <v>50000</v>
      </c>
      <c r="I62" s="74">
        <v>50000</v>
      </c>
    </row>
    <row r="63" spans="1:9" ht="24.75" customHeight="1">
      <c r="A63" s="102" t="s">
        <v>132</v>
      </c>
      <c r="B63" s="103" t="s">
        <v>136</v>
      </c>
      <c r="C63" s="104" t="s">
        <v>4</v>
      </c>
      <c r="D63" s="104" t="s">
        <v>5</v>
      </c>
      <c r="E63" s="104" t="s">
        <v>18</v>
      </c>
      <c r="F63" s="104" t="s">
        <v>141</v>
      </c>
      <c r="G63" s="109"/>
      <c r="H63" s="107">
        <f>H69+H74+H83+H93</f>
        <v>292100</v>
      </c>
      <c r="I63" s="107">
        <f>I69+I74+I83+I93</f>
        <v>292100</v>
      </c>
    </row>
    <row r="64" spans="1:9" ht="24.75" customHeight="1" hidden="1" thickBot="1">
      <c r="A64" s="89" t="s">
        <v>132</v>
      </c>
      <c r="B64" s="90" t="s">
        <v>136</v>
      </c>
      <c r="C64" s="37" t="s">
        <v>4</v>
      </c>
      <c r="D64" s="37" t="s">
        <v>5</v>
      </c>
      <c r="E64" s="37" t="s">
        <v>18</v>
      </c>
      <c r="F64" s="38" t="s">
        <v>66</v>
      </c>
      <c r="G64" s="39"/>
      <c r="H64" s="61"/>
      <c r="I64" s="75">
        <f>I68</f>
        <v>0</v>
      </c>
    </row>
    <row r="65" spans="1:9" ht="24.75" customHeight="1" hidden="1" thickBot="1">
      <c r="A65" s="89" t="s">
        <v>132</v>
      </c>
      <c r="B65" s="90" t="s">
        <v>136</v>
      </c>
      <c r="C65" s="40" t="s">
        <v>4</v>
      </c>
      <c r="D65" s="40" t="s">
        <v>5</v>
      </c>
      <c r="E65" s="40" t="s">
        <v>18</v>
      </c>
      <c r="F65" s="41" t="s">
        <v>32</v>
      </c>
      <c r="G65" s="41"/>
      <c r="H65" s="63"/>
      <c r="I65" s="79">
        <f>I68</f>
        <v>0</v>
      </c>
    </row>
    <row r="66" spans="1:9" ht="24.75" customHeight="1" hidden="1" thickBot="1">
      <c r="A66" s="89" t="s">
        <v>132</v>
      </c>
      <c r="B66" s="90" t="s">
        <v>136</v>
      </c>
      <c r="C66" s="42" t="s">
        <v>4</v>
      </c>
      <c r="D66" s="42" t="s">
        <v>5</v>
      </c>
      <c r="E66" s="42" t="s">
        <v>18</v>
      </c>
      <c r="F66" s="39" t="s">
        <v>33</v>
      </c>
      <c r="G66" s="39"/>
      <c r="H66" s="61"/>
      <c r="I66" s="74">
        <f>I68</f>
        <v>0</v>
      </c>
    </row>
    <row r="67" spans="1:9" ht="24.75" customHeight="1" hidden="1" thickBot="1">
      <c r="A67" s="89" t="s">
        <v>132</v>
      </c>
      <c r="B67" s="90" t="s">
        <v>136</v>
      </c>
      <c r="C67" s="42" t="s">
        <v>4</v>
      </c>
      <c r="D67" s="42" t="s">
        <v>5</v>
      </c>
      <c r="E67" s="42" t="s">
        <v>18</v>
      </c>
      <c r="F67" s="39" t="s">
        <v>34</v>
      </c>
      <c r="G67" s="39"/>
      <c r="H67" s="61"/>
      <c r="I67" s="74"/>
    </row>
    <row r="68" spans="1:9" ht="24.75" customHeight="1" hidden="1" thickBot="1">
      <c r="A68" s="89" t="s">
        <v>132</v>
      </c>
      <c r="B68" s="90" t="s">
        <v>136</v>
      </c>
      <c r="C68" s="42" t="s">
        <v>4</v>
      </c>
      <c r="D68" s="42" t="s">
        <v>5</v>
      </c>
      <c r="E68" s="42" t="s">
        <v>18</v>
      </c>
      <c r="F68" s="39" t="s">
        <v>34</v>
      </c>
      <c r="G68" s="39">
        <v>500</v>
      </c>
      <c r="H68" s="61"/>
      <c r="I68" s="74"/>
    </row>
    <row r="69" spans="1:9" s="131" customFormat="1" ht="24.75" customHeight="1">
      <c r="A69" s="89" t="s">
        <v>132</v>
      </c>
      <c r="B69" s="90" t="s">
        <v>136</v>
      </c>
      <c r="C69" s="43" t="s">
        <v>4</v>
      </c>
      <c r="D69" s="43" t="s">
        <v>5</v>
      </c>
      <c r="E69" s="43" t="s">
        <v>18</v>
      </c>
      <c r="F69" s="49" t="s">
        <v>67</v>
      </c>
      <c r="G69" s="43" t="s">
        <v>140</v>
      </c>
      <c r="H69" s="64">
        <f>H72</f>
        <v>2000</v>
      </c>
      <c r="I69" s="77">
        <f>I72</f>
        <v>2000</v>
      </c>
    </row>
    <row r="70" spans="1:9" s="17" customFormat="1" ht="24.75" customHeight="1">
      <c r="A70" s="91" t="s">
        <v>132</v>
      </c>
      <c r="B70" s="92" t="s">
        <v>136</v>
      </c>
      <c r="C70" s="40" t="s">
        <v>4</v>
      </c>
      <c r="D70" s="42" t="s">
        <v>5</v>
      </c>
      <c r="E70" s="42" t="s">
        <v>18</v>
      </c>
      <c r="F70" s="39" t="s">
        <v>211</v>
      </c>
      <c r="G70" s="42" t="s">
        <v>140</v>
      </c>
      <c r="H70" s="61">
        <f>H71</f>
        <v>2000</v>
      </c>
      <c r="I70" s="61">
        <f>I71</f>
        <v>2000</v>
      </c>
    </row>
    <row r="71" spans="1:9" s="17" customFormat="1" ht="24.75" customHeight="1">
      <c r="A71" s="91" t="s">
        <v>132</v>
      </c>
      <c r="B71" s="92" t="s">
        <v>136</v>
      </c>
      <c r="C71" s="40" t="s">
        <v>4</v>
      </c>
      <c r="D71" s="42" t="s">
        <v>5</v>
      </c>
      <c r="E71" s="42" t="s">
        <v>18</v>
      </c>
      <c r="F71" s="39" t="s">
        <v>210</v>
      </c>
      <c r="G71" s="42" t="s">
        <v>140</v>
      </c>
      <c r="H71" s="61">
        <f>H72</f>
        <v>2000</v>
      </c>
      <c r="I71" s="61">
        <f>I72</f>
        <v>2000</v>
      </c>
    </row>
    <row r="72" spans="1:9" s="7" customFormat="1" ht="24.75" customHeight="1">
      <c r="A72" s="91" t="s">
        <v>132</v>
      </c>
      <c r="B72" s="92" t="s">
        <v>136</v>
      </c>
      <c r="C72" s="40" t="s">
        <v>4</v>
      </c>
      <c r="D72" s="42" t="s">
        <v>5</v>
      </c>
      <c r="E72" s="42" t="s">
        <v>18</v>
      </c>
      <c r="F72" s="39" t="s">
        <v>209</v>
      </c>
      <c r="G72" s="39">
        <v>200</v>
      </c>
      <c r="H72" s="68">
        <v>2000</v>
      </c>
      <c r="I72" s="74">
        <v>2000</v>
      </c>
    </row>
    <row r="73" spans="1:9" s="7" customFormat="1" ht="24.75" customHeight="1" hidden="1">
      <c r="A73" s="91" t="s">
        <v>132</v>
      </c>
      <c r="B73" s="92" t="s">
        <v>136</v>
      </c>
      <c r="C73" s="40" t="s">
        <v>4</v>
      </c>
      <c r="D73" s="40" t="s">
        <v>5</v>
      </c>
      <c r="E73" s="40" t="s">
        <v>18</v>
      </c>
      <c r="F73" s="41" t="s">
        <v>68</v>
      </c>
      <c r="G73" s="41"/>
      <c r="H73" s="63"/>
      <c r="I73" s="79"/>
    </row>
    <row r="74" spans="1:9" s="124" customFormat="1" ht="24.75" customHeight="1">
      <c r="A74" s="89" t="s">
        <v>132</v>
      </c>
      <c r="B74" s="90" t="s">
        <v>136</v>
      </c>
      <c r="C74" s="43" t="s">
        <v>4</v>
      </c>
      <c r="D74" s="43" t="s">
        <v>5</v>
      </c>
      <c r="E74" s="43" t="s">
        <v>18</v>
      </c>
      <c r="F74" s="49" t="s">
        <v>66</v>
      </c>
      <c r="G74" s="43" t="s">
        <v>140</v>
      </c>
      <c r="H74" s="64">
        <f>H75</f>
        <v>223500</v>
      </c>
      <c r="I74" s="64">
        <f>I75</f>
        <v>223500</v>
      </c>
    </row>
    <row r="75" spans="1:9" s="7" customFormat="1" ht="24.75" customHeight="1">
      <c r="A75" s="91" t="s">
        <v>132</v>
      </c>
      <c r="B75" s="92" t="s">
        <v>136</v>
      </c>
      <c r="C75" s="42" t="s">
        <v>4</v>
      </c>
      <c r="D75" s="42" t="s">
        <v>5</v>
      </c>
      <c r="E75" s="42" t="s">
        <v>18</v>
      </c>
      <c r="F75" s="39" t="s">
        <v>78</v>
      </c>
      <c r="G75" s="42" t="s">
        <v>140</v>
      </c>
      <c r="H75" s="61">
        <f>H78+H76</f>
        <v>223500</v>
      </c>
      <c r="I75" s="61">
        <f>I78+I76</f>
        <v>223500</v>
      </c>
    </row>
    <row r="76" spans="1:9" s="7" customFormat="1" ht="24.75" customHeight="1">
      <c r="A76" s="91" t="s">
        <v>132</v>
      </c>
      <c r="B76" s="92" t="s">
        <v>136</v>
      </c>
      <c r="C76" s="42" t="s">
        <v>4</v>
      </c>
      <c r="D76" s="42" t="s">
        <v>5</v>
      </c>
      <c r="E76" s="42" t="s">
        <v>18</v>
      </c>
      <c r="F76" s="39" t="s">
        <v>171</v>
      </c>
      <c r="G76" s="42" t="s">
        <v>140</v>
      </c>
      <c r="H76" s="61">
        <f>H77</f>
        <v>35000</v>
      </c>
      <c r="I76" s="61">
        <f>I77</f>
        <v>35000</v>
      </c>
    </row>
    <row r="77" spans="1:9" s="7" customFormat="1" ht="24.75" customHeight="1">
      <c r="A77" s="91" t="s">
        <v>132</v>
      </c>
      <c r="B77" s="92" t="s">
        <v>136</v>
      </c>
      <c r="C77" s="42" t="s">
        <v>4</v>
      </c>
      <c r="D77" s="42" t="s">
        <v>5</v>
      </c>
      <c r="E77" s="42" t="s">
        <v>18</v>
      </c>
      <c r="F77" s="39" t="s">
        <v>172</v>
      </c>
      <c r="G77" s="42" t="s">
        <v>22</v>
      </c>
      <c r="H77" s="68">
        <v>35000</v>
      </c>
      <c r="I77" s="61">
        <v>35000</v>
      </c>
    </row>
    <row r="78" spans="1:9" s="7" customFormat="1" ht="24.75" customHeight="1">
      <c r="A78" s="91" t="s">
        <v>132</v>
      </c>
      <c r="B78" s="92" t="s">
        <v>136</v>
      </c>
      <c r="C78" s="42" t="s">
        <v>4</v>
      </c>
      <c r="D78" s="42" t="s">
        <v>5</v>
      </c>
      <c r="E78" s="42" t="s">
        <v>18</v>
      </c>
      <c r="F78" s="39" t="s">
        <v>173</v>
      </c>
      <c r="G78" s="42" t="s">
        <v>140</v>
      </c>
      <c r="H78" s="68">
        <f>H79</f>
        <v>188500</v>
      </c>
      <c r="I78" s="68">
        <f>I79</f>
        <v>188500</v>
      </c>
    </row>
    <row r="79" spans="1:9" s="7" customFormat="1" ht="24.75" customHeight="1">
      <c r="A79" s="91" t="s">
        <v>132</v>
      </c>
      <c r="B79" s="92" t="s">
        <v>136</v>
      </c>
      <c r="C79" s="42" t="s">
        <v>4</v>
      </c>
      <c r="D79" s="42" t="s">
        <v>5</v>
      </c>
      <c r="E79" s="42" t="s">
        <v>18</v>
      </c>
      <c r="F79" s="39" t="s">
        <v>174</v>
      </c>
      <c r="G79" s="42" t="s">
        <v>140</v>
      </c>
      <c r="H79" s="68">
        <f>H80+H81</f>
        <v>188500</v>
      </c>
      <c r="I79" s="68">
        <f>I80+I81</f>
        <v>188500</v>
      </c>
    </row>
    <row r="80" spans="1:9" s="7" customFormat="1" ht="24.75" customHeight="1">
      <c r="A80" s="91" t="s">
        <v>132</v>
      </c>
      <c r="B80" s="92" t="s">
        <v>136</v>
      </c>
      <c r="C80" s="42" t="s">
        <v>4</v>
      </c>
      <c r="D80" s="42" t="s">
        <v>5</v>
      </c>
      <c r="E80" s="42" t="s">
        <v>18</v>
      </c>
      <c r="F80" s="39" t="s">
        <v>175</v>
      </c>
      <c r="G80" s="39">
        <v>200</v>
      </c>
      <c r="H80" s="68">
        <v>10000</v>
      </c>
      <c r="I80" s="74">
        <v>10000</v>
      </c>
    </row>
    <row r="81" spans="1:9" s="7" customFormat="1" ht="24.75" customHeight="1">
      <c r="A81" s="91" t="s">
        <v>132</v>
      </c>
      <c r="B81" s="92" t="s">
        <v>136</v>
      </c>
      <c r="C81" s="42" t="s">
        <v>4</v>
      </c>
      <c r="D81" s="42" t="s">
        <v>5</v>
      </c>
      <c r="E81" s="42" t="s">
        <v>18</v>
      </c>
      <c r="F81" s="39" t="s">
        <v>213</v>
      </c>
      <c r="G81" s="39">
        <v>200</v>
      </c>
      <c r="H81" s="68">
        <f>H82</f>
        <v>178500</v>
      </c>
      <c r="I81" s="68">
        <f>I82</f>
        <v>178500</v>
      </c>
    </row>
    <row r="82" spans="1:9" s="7" customFormat="1" ht="24.75" customHeight="1">
      <c r="A82" s="91" t="s">
        <v>132</v>
      </c>
      <c r="B82" s="92" t="s">
        <v>136</v>
      </c>
      <c r="C82" s="42" t="s">
        <v>4</v>
      </c>
      <c r="D82" s="42" t="s">
        <v>5</v>
      </c>
      <c r="E82" s="42" t="s">
        <v>18</v>
      </c>
      <c r="F82" s="39" t="s">
        <v>212</v>
      </c>
      <c r="G82" s="39">
        <v>200</v>
      </c>
      <c r="H82" s="68">
        <v>178500</v>
      </c>
      <c r="I82" s="74">
        <v>178500</v>
      </c>
    </row>
    <row r="83" spans="1:9" s="124" customFormat="1" ht="24.75" customHeight="1">
      <c r="A83" s="89" t="s">
        <v>132</v>
      </c>
      <c r="B83" s="90" t="s">
        <v>136</v>
      </c>
      <c r="C83" s="43" t="s">
        <v>4</v>
      </c>
      <c r="D83" s="43" t="s">
        <v>5</v>
      </c>
      <c r="E83" s="43" t="s">
        <v>18</v>
      </c>
      <c r="F83" s="49" t="s">
        <v>112</v>
      </c>
      <c r="G83" s="43" t="s">
        <v>140</v>
      </c>
      <c r="H83" s="73">
        <f>H84+H87</f>
        <v>50600</v>
      </c>
      <c r="I83" s="73">
        <f>I84+I87</f>
        <v>50600</v>
      </c>
    </row>
    <row r="84" spans="1:9" s="7" customFormat="1" ht="24.75" customHeight="1">
      <c r="A84" s="91" t="s">
        <v>132</v>
      </c>
      <c r="B84" s="92" t="s">
        <v>136</v>
      </c>
      <c r="C84" s="42" t="s">
        <v>4</v>
      </c>
      <c r="D84" s="42" t="s">
        <v>5</v>
      </c>
      <c r="E84" s="42" t="s">
        <v>18</v>
      </c>
      <c r="F84" s="39" t="s">
        <v>158</v>
      </c>
      <c r="G84" s="42" t="s">
        <v>140</v>
      </c>
      <c r="H84" s="68">
        <f>H85</f>
        <v>39600</v>
      </c>
      <c r="I84" s="68">
        <f>I85</f>
        <v>39600</v>
      </c>
    </row>
    <row r="85" spans="1:9" s="7" customFormat="1" ht="24.75" customHeight="1">
      <c r="A85" s="91" t="s">
        <v>132</v>
      </c>
      <c r="B85" s="92" t="s">
        <v>136</v>
      </c>
      <c r="C85" s="42" t="s">
        <v>4</v>
      </c>
      <c r="D85" s="42" t="s">
        <v>5</v>
      </c>
      <c r="E85" s="42" t="s">
        <v>18</v>
      </c>
      <c r="F85" s="39" t="s">
        <v>176</v>
      </c>
      <c r="G85" s="42" t="s">
        <v>140</v>
      </c>
      <c r="H85" s="68">
        <f>H86</f>
        <v>39600</v>
      </c>
      <c r="I85" s="68">
        <f>I86</f>
        <v>39600</v>
      </c>
    </row>
    <row r="86" spans="1:9" s="7" customFormat="1" ht="24.75" customHeight="1">
      <c r="A86" s="91" t="s">
        <v>132</v>
      </c>
      <c r="B86" s="92" t="s">
        <v>136</v>
      </c>
      <c r="C86" s="42" t="s">
        <v>4</v>
      </c>
      <c r="D86" s="42" t="s">
        <v>5</v>
      </c>
      <c r="E86" s="42" t="s">
        <v>18</v>
      </c>
      <c r="F86" s="39" t="s">
        <v>177</v>
      </c>
      <c r="G86" s="42" t="s">
        <v>178</v>
      </c>
      <c r="H86" s="68">
        <v>39600</v>
      </c>
      <c r="I86" s="74">
        <v>39600</v>
      </c>
    </row>
    <row r="87" spans="1:9" s="7" customFormat="1" ht="24.75" customHeight="1">
      <c r="A87" s="91" t="s">
        <v>132</v>
      </c>
      <c r="B87" s="92" t="s">
        <v>136</v>
      </c>
      <c r="C87" s="42" t="s">
        <v>4</v>
      </c>
      <c r="D87" s="42" t="s">
        <v>5</v>
      </c>
      <c r="E87" s="42" t="s">
        <v>18</v>
      </c>
      <c r="F87" s="39" t="s">
        <v>152</v>
      </c>
      <c r="G87" s="42" t="s">
        <v>140</v>
      </c>
      <c r="H87" s="68">
        <f>H88</f>
        <v>11000</v>
      </c>
      <c r="I87" s="61">
        <f>I88</f>
        <v>11000</v>
      </c>
    </row>
    <row r="88" spans="1:9" s="7" customFormat="1" ht="24.75" customHeight="1">
      <c r="A88" s="91" t="s">
        <v>132</v>
      </c>
      <c r="B88" s="92" t="s">
        <v>136</v>
      </c>
      <c r="C88" s="42" t="s">
        <v>4</v>
      </c>
      <c r="D88" s="42" t="s">
        <v>5</v>
      </c>
      <c r="E88" s="42" t="s">
        <v>18</v>
      </c>
      <c r="F88" s="39" t="s">
        <v>115</v>
      </c>
      <c r="G88" s="42" t="s">
        <v>140</v>
      </c>
      <c r="H88" s="68">
        <f>H89</f>
        <v>11000</v>
      </c>
      <c r="I88" s="61">
        <f>I89</f>
        <v>11000</v>
      </c>
    </row>
    <row r="89" spans="1:9" s="7" customFormat="1" ht="24.75" customHeight="1">
      <c r="A89" s="91" t="s">
        <v>132</v>
      </c>
      <c r="B89" s="92" t="s">
        <v>136</v>
      </c>
      <c r="C89" s="42" t="s">
        <v>4</v>
      </c>
      <c r="D89" s="42" t="s">
        <v>5</v>
      </c>
      <c r="E89" s="42" t="s">
        <v>18</v>
      </c>
      <c r="F89" s="39" t="s">
        <v>116</v>
      </c>
      <c r="G89" s="39">
        <v>200</v>
      </c>
      <c r="H89" s="68">
        <v>11000</v>
      </c>
      <c r="I89" s="74">
        <v>11000</v>
      </c>
    </row>
    <row r="90" spans="1:9" s="7" customFormat="1" ht="24.75" customHeight="1" hidden="1" thickBot="1">
      <c r="A90" s="91" t="s">
        <v>132</v>
      </c>
      <c r="B90" s="92" t="s">
        <v>136</v>
      </c>
      <c r="C90" s="42" t="s">
        <v>4</v>
      </c>
      <c r="D90" s="42" t="s">
        <v>5</v>
      </c>
      <c r="E90" s="42" t="s">
        <v>18</v>
      </c>
      <c r="F90" s="39" t="s">
        <v>115</v>
      </c>
      <c r="G90" s="39"/>
      <c r="H90" s="61"/>
      <c r="I90" s="74"/>
    </row>
    <row r="91" spans="1:9" s="7" customFormat="1" ht="24.75" customHeight="1" hidden="1" thickBot="1">
      <c r="A91" s="91" t="s">
        <v>132</v>
      </c>
      <c r="B91" s="92" t="s">
        <v>136</v>
      </c>
      <c r="C91" s="42" t="s">
        <v>4</v>
      </c>
      <c r="D91" s="42" t="s">
        <v>5</v>
      </c>
      <c r="E91" s="42" t="s">
        <v>18</v>
      </c>
      <c r="F91" s="39" t="s">
        <v>116</v>
      </c>
      <c r="G91" s="39"/>
      <c r="H91" s="61"/>
      <c r="I91" s="74"/>
    </row>
    <row r="92" spans="1:9" s="7" customFormat="1" ht="24.75" customHeight="1" hidden="1">
      <c r="A92" s="91" t="s">
        <v>132</v>
      </c>
      <c r="B92" s="92" t="s">
        <v>136</v>
      </c>
      <c r="C92" s="42" t="s">
        <v>4</v>
      </c>
      <c r="D92" s="42" t="s">
        <v>5</v>
      </c>
      <c r="E92" s="42" t="s">
        <v>18</v>
      </c>
      <c r="F92" s="39" t="s">
        <v>116</v>
      </c>
      <c r="G92" s="39">
        <v>244</v>
      </c>
      <c r="H92" s="61"/>
      <c r="I92" s="74"/>
    </row>
    <row r="93" spans="1:9" s="122" customFormat="1" ht="24.75" customHeight="1">
      <c r="A93" s="89" t="s">
        <v>132</v>
      </c>
      <c r="B93" s="90" t="s">
        <v>136</v>
      </c>
      <c r="C93" s="43" t="s">
        <v>4</v>
      </c>
      <c r="D93" s="43" t="s">
        <v>5</v>
      </c>
      <c r="E93" s="43" t="s">
        <v>18</v>
      </c>
      <c r="F93" s="49" t="s">
        <v>179</v>
      </c>
      <c r="G93" s="43" t="s">
        <v>140</v>
      </c>
      <c r="H93" s="64">
        <f>H97</f>
        <v>16000</v>
      </c>
      <c r="I93" s="64">
        <f>I97</f>
        <v>16000</v>
      </c>
    </row>
    <row r="94" spans="1:9" ht="24.75" customHeight="1">
      <c r="A94" s="91" t="s">
        <v>132</v>
      </c>
      <c r="B94" s="92" t="s">
        <v>136</v>
      </c>
      <c r="C94" s="42" t="s">
        <v>4</v>
      </c>
      <c r="D94" s="42" t="s">
        <v>24</v>
      </c>
      <c r="E94" s="42" t="s">
        <v>18</v>
      </c>
      <c r="F94" s="39" t="s">
        <v>180</v>
      </c>
      <c r="G94" s="42" t="s">
        <v>22</v>
      </c>
      <c r="H94" s="61">
        <f>H97</f>
        <v>16000</v>
      </c>
      <c r="I94" s="61">
        <f>I97</f>
        <v>16000</v>
      </c>
    </row>
    <row r="95" spans="1:9" ht="24.75" customHeight="1" hidden="1">
      <c r="A95" s="91" t="s">
        <v>132</v>
      </c>
      <c r="B95" s="92" t="s">
        <v>136</v>
      </c>
      <c r="C95" s="42" t="s">
        <v>4</v>
      </c>
      <c r="D95" s="42" t="s">
        <v>24</v>
      </c>
      <c r="E95" s="42" t="s">
        <v>18</v>
      </c>
      <c r="F95" s="39" t="s">
        <v>69</v>
      </c>
      <c r="G95" s="42"/>
      <c r="H95" s="61"/>
      <c r="I95" s="61"/>
    </row>
    <row r="96" spans="1:9" ht="24.75" customHeight="1">
      <c r="A96" s="91" t="s">
        <v>132</v>
      </c>
      <c r="B96" s="92" t="s">
        <v>136</v>
      </c>
      <c r="C96" s="42" t="s">
        <v>4</v>
      </c>
      <c r="D96" s="42" t="s">
        <v>5</v>
      </c>
      <c r="E96" s="42" t="s">
        <v>18</v>
      </c>
      <c r="F96" s="39" t="s">
        <v>181</v>
      </c>
      <c r="G96" s="42" t="s">
        <v>140</v>
      </c>
      <c r="H96" s="61">
        <f>H97</f>
        <v>16000</v>
      </c>
      <c r="I96" s="61">
        <f>I97</f>
        <v>16000</v>
      </c>
    </row>
    <row r="97" spans="1:9" ht="24.75" customHeight="1">
      <c r="A97" s="91" t="s">
        <v>132</v>
      </c>
      <c r="B97" s="92" t="s">
        <v>136</v>
      </c>
      <c r="C97" s="42" t="s">
        <v>4</v>
      </c>
      <c r="D97" s="42" t="s">
        <v>24</v>
      </c>
      <c r="E97" s="42" t="s">
        <v>18</v>
      </c>
      <c r="F97" s="39" t="s">
        <v>182</v>
      </c>
      <c r="G97" s="39">
        <v>200</v>
      </c>
      <c r="H97" s="61">
        <v>16000</v>
      </c>
      <c r="I97" s="74">
        <v>16000</v>
      </c>
    </row>
    <row r="98" spans="1:9" ht="24.75" customHeight="1" hidden="1" thickBot="1">
      <c r="A98" s="91" t="s">
        <v>132</v>
      </c>
      <c r="B98" s="92" t="s">
        <v>136</v>
      </c>
      <c r="C98" s="42" t="s">
        <v>4</v>
      </c>
      <c r="D98" s="42" t="s">
        <v>5</v>
      </c>
      <c r="E98" s="42" t="s">
        <v>18</v>
      </c>
      <c r="F98" s="39" t="s">
        <v>31</v>
      </c>
      <c r="G98" s="39"/>
      <c r="H98" s="61"/>
      <c r="I98" s="74"/>
    </row>
    <row r="99" spans="1:9" ht="24.75" customHeight="1" hidden="1" thickBot="1">
      <c r="A99" s="91" t="s">
        <v>132</v>
      </c>
      <c r="B99" s="92" t="s">
        <v>136</v>
      </c>
      <c r="C99" s="42" t="s">
        <v>4</v>
      </c>
      <c r="D99" s="42" t="s">
        <v>5</v>
      </c>
      <c r="E99" s="42" t="s">
        <v>18</v>
      </c>
      <c r="F99" s="39" t="s">
        <v>31</v>
      </c>
      <c r="G99" s="39">
        <v>200</v>
      </c>
      <c r="H99" s="61"/>
      <c r="I99" s="74"/>
    </row>
    <row r="100" spans="1:9" ht="24.75" customHeight="1" hidden="1" thickBot="1">
      <c r="A100" s="91" t="s">
        <v>132</v>
      </c>
      <c r="B100" s="92" t="s">
        <v>136</v>
      </c>
      <c r="C100" s="42" t="s">
        <v>4</v>
      </c>
      <c r="D100" s="42" t="s">
        <v>5</v>
      </c>
      <c r="E100" s="42" t="s">
        <v>18</v>
      </c>
      <c r="F100" s="39" t="s">
        <v>31</v>
      </c>
      <c r="G100" s="39">
        <v>800</v>
      </c>
      <c r="H100" s="61"/>
      <c r="I100" s="74"/>
    </row>
    <row r="101" spans="1:9" ht="24.75" customHeight="1" hidden="1" thickBot="1">
      <c r="A101" s="91" t="s">
        <v>132</v>
      </c>
      <c r="B101" s="92" t="s">
        <v>136</v>
      </c>
      <c r="C101" s="42" t="s">
        <v>4</v>
      </c>
      <c r="D101" s="42" t="s">
        <v>5</v>
      </c>
      <c r="E101" s="42" t="s">
        <v>18</v>
      </c>
      <c r="F101" s="39" t="s">
        <v>69</v>
      </c>
      <c r="G101" s="39"/>
      <c r="H101" s="61"/>
      <c r="I101" s="74"/>
    </row>
    <row r="102" spans="1:9" s="17" customFormat="1" ht="24.75" customHeight="1" hidden="1">
      <c r="A102" s="91" t="s">
        <v>132</v>
      </c>
      <c r="B102" s="92" t="s">
        <v>136</v>
      </c>
      <c r="C102" s="42" t="s">
        <v>4</v>
      </c>
      <c r="D102" s="42" t="s">
        <v>5</v>
      </c>
      <c r="E102" s="42" t="s">
        <v>18</v>
      </c>
      <c r="F102" s="39" t="s">
        <v>69</v>
      </c>
      <c r="G102" s="39">
        <v>360</v>
      </c>
      <c r="H102" s="61"/>
      <c r="I102" s="74"/>
    </row>
    <row r="103" spans="1:9" s="2" customFormat="1" ht="24.75" customHeight="1">
      <c r="A103" s="96" t="s">
        <v>132</v>
      </c>
      <c r="B103" s="97" t="s">
        <v>136</v>
      </c>
      <c r="C103" s="35" t="s">
        <v>4</v>
      </c>
      <c r="D103" s="35" t="s">
        <v>6</v>
      </c>
      <c r="E103" s="35" t="s">
        <v>15</v>
      </c>
      <c r="F103" s="100"/>
      <c r="G103" s="35"/>
      <c r="H103" s="59">
        <f>H104</f>
        <v>201100</v>
      </c>
      <c r="I103" s="80">
        <f>I104</f>
        <v>201100</v>
      </c>
    </row>
    <row r="104" spans="1:9" s="2" customFormat="1" ht="24.75" customHeight="1">
      <c r="A104" s="102" t="s">
        <v>132</v>
      </c>
      <c r="B104" s="103" t="s">
        <v>136</v>
      </c>
      <c r="C104" s="104" t="s">
        <v>4</v>
      </c>
      <c r="D104" s="104" t="s">
        <v>6</v>
      </c>
      <c r="E104" s="104" t="s">
        <v>7</v>
      </c>
      <c r="F104" s="104" t="s">
        <v>141</v>
      </c>
      <c r="G104" s="104"/>
      <c r="H104" s="107">
        <f>H107+H111</f>
        <v>201100</v>
      </c>
      <c r="I104" s="107">
        <f>I107+I111</f>
        <v>201100</v>
      </c>
    </row>
    <row r="105" spans="1:9" s="2" customFormat="1" ht="24.75" customHeight="1">
      <c r="A105" s="89" t="s">
        <v>132</v>
      </c>
      <c r="B105" s="90" t="s">
        <v>136</v>
      </c>
      <c r="C105" s="36" t="s">
        <v>4</v>
      </c>
      <c r="D105" s="36" t="s">
        <v>6</v>
      </c>
      <c r="E105" s="36" t="s">
        <v>7</v>
      </c>
      <c r="F105" s="43" t="s">
        <v>56</v>
      </c>
      <c r="G105" s="36" t="s">
        <v>140</v>
      </c>
      <c r="H105" s="60">
        <f>H106</f>
        <v>201100</v>
      </c>
      <c r="I105" s="60">
        <f>I106</f>
        <v>201100</v>
      </c>
    </row>
    <row r="106" spans="1:9" s="2" customFormat="1" ht="24.75" customHeight="1">
      <c r="A106" s="91" t="s">
        <v>132</v>
      </c>
      <c r="B106" s="92" t="s">
        <v>136</v>
      </c>
      <c r="C106" s="42" t="s">
        <v>4</v>
      </c>
      <c r="D106" s="42" t="s">
        <v>6</v>
      </c>
      <c r="E106" s="42" t="s">
        <v>7</v>
      </c>
      <c r="F106" s="42" t="s">
        <v>153</v>
      </c>
      <c r="G106" s="47" t="s">
        <v>140</v>
      </c>
      <c r="H106" s="66">
        <f>H107+H111</f>
        <v>201100</v>
      </c>
      <c r="I106" s="66">
        <f>I107+I111</f>
        <v>201100</v>
      </c>
    </row>
    <row r="107" spans="1:9" s="2" customFormat="1" ht="24.75" customHeight="1">
      <c r="A107" s="91" t="s">
        <v>132</v>
      </c>
      <c r="B107" s="92" t="s">
        <v>136</v>
      </c>
      <c r="C107" s="42" t="s">
        <v>4</v>
      </c>
      <c r="D107" s="42" t="s">
        <v>6</v>
      </c>
      <c r="E107" s="42" t="s">
        <v>7</v>
      </c>
      <c r="F107" s="42" t="s">
        <v>70</v>
      </c>
      <c r="G107" s="42" t="s">
        <v>21</v>
      </c>
      <c r="H107" s="61">
        <v>200100</v>
      </c>
      <c r="I107" s="61">
        <v>200100</v>
      </c>
    </row>
    <row r="108" spans="1:9" s="2" customFormat="1" ht="24.75" customHeight="1" hidden="1">
      <c r="A108" s="91" t="s">
        <v>132</v>
      </c>
      <c r="B108" s="92" t="s">
        <v>136</v>
      </c>
      <c r="C108" s="40" t="s">
        <v>4</v>
      </c>
      <c r="D108" s="42" t="s">
        <v>6</v>
      </c>
      <c r="E108" s="42" t="s">
        <v>7</v>
      </c>
      <c r="F108" s="42" t="s">
        <v>70</v>
      </c>
      <c r="G108" s="42" t="s">
        <v>137</v>
      </c>
      <c r="H108" s="61"/>
      <c r="I108" s="74"/>
    </row>
    <row r="109" spans="1:9" s="2" customFormat="1" ht="24.75" customHeight="1" hidden="1" thickBot="1">
      <c r="A109" s="91" t="s">
        <v>132</v>
      </c>
      <c r="B109" s="92" t="s">
        <v>136</v>
      </c>
      <c r="C109" s="42" t="s">
        <v>4</v>
      </c>
      <c r="D109" s="42" t="s">
        <v>6</v>
      </c>
      <c r="E109" s="42" t="s">
        <v>7</v>
      </c>
      <c r="F109" s="42" t="s">
        <v>70</v>
      </c>
      <c r="G109" s="42"/>
      <c r="H109" s="61"/>
      <c r="I109" s="74"/>
    </row>
    <row r="110" spans="1:9" s="2" customFormat="1" ht="24.75" customHeight="1" hidden="1">
      <c r="A110" s="91" t="s">
        <v>132</v>
      </c>
      <c r="B110" s="92" t="s">
        <v>136</v>
      </c>
      <c r="C110" s="42" t="s">
        <v>4</v>
      </c>
      <c r="D110" s="42" t="s">
        <v>6</v>
      </c>
      <c r="E110" s="42" t="s">
        <v>7</v>
      </c>
      <c r="F110" s="42" t="s">
        <v>70</v>
      </c>
      <c r="G110" s="42" t="s">
        <v>138</v>
      </c>
      <c r="H110" s="61"/>
      <c r="I110" s="74"/>
    </row>
    <row r="111" spans="1:9" s="2" customFormat="1" ht="24.75" customHeight="1">
      <c r="A111" s="91" t="s">
        <v>132</v>
      </c>
      <c r="B111" s="92" t="s">
        <v>136</v>
      </c>
      <c r="C111" s="42" t="s">
        <v>4</v>
      </c>
      <c r="D111" s="42" t="s">
        <v>6</v>
      </c>
      <c r="E111" s="42" t="s">
        <v>7</v>
      </c>
      <c r="F111" s="42" t="s">
        <v>70</v>
      </c>
      <c r="G111" s="42" t="s">
        <v>22</v>
      </c>
      <c r="H111" s="61">
        <v>1000</v>
      </c>
      <c r="I111" s="74">
        <v>1000</v>
      </c>
    </row>
    <row r="112" spans="1:9" s="2" customFormat="1" ht="24.75" customHeight="1" hidden="1">
      <c r="A112" s="91" t="s">
        <v>132</v>
      </c>
      <c r="B112" s="92" t="s">
        <v>136</v>
      </c>
      <c r="C112" s="42" t="s">
        <v>4</v>
      </c>
      <c r="D112" s="42" t="s">
        <v>6</v>
      </c>
      <c r="E112" s="42" t="s">
        <v>7</v>
      </c>
      <c r="F112" s="42" t="s">
        <v>70</v>
      </c>
      <c r="G112" s="42" t="s">
        <v>139</v>
      </c>
      <c r="H112" s="61"/>
      <c r="I112" s="74"/>
    </row>
    <row r="113" spans="1:9" s="2" customFormat="1" ht="24.75" customHeight="1">
      <c r="A113" s="96" t="s">
        <v>132</v>
      </c>
      <c r="B113" s="97" t="s">
        <v>136</v>
      </c>
      <c r="C113" s="35" t="s">
        <v>4</v>
      </c>
      <c r="D113" s="35" t="s">
        <v>7</v>
      </c>
      <c r="E113" s="35" t="s">
        <v>15</v>
      </c>
      <c r="F113" s="100"/>
      <c r="G113" s="35"/>
      <c r="H113" s="59">
        <f>H116+H129+H138</f>
        <v>57000</v>
      </c>
      <c r="I113" s="59">
        <f>I116+I129+I138</f>
        <v>57000</v>
      </c>
    </row>
    <row r="114" spans="1:9" s="3" customFormat="1" ht="24.75" customHeight="1" hidden="1" thickBot="1">
      <c r="A114" s="89" t="s">
        <v>132</v>
      </c>
      <c r="B114" s="90" t="s">
        <v>136</v>
      </c>
      <c r="C114" s="36" t="s">
        <v>4</v>
      </c>
      <c r="D114" s="36" t="s">
        <v>7</v>
      </c>
      <c r="E114" s="36" t="s">
        <v>12</v>
      </c>
      <c r="F114" s="36"/>
      <c r="G114" s="36"/>
      <c r="H114" s="60"/>
      <c r="I114" s="78"/>
    </row>
    <row r="115" spans="1:9" s="3" customFormat="1" ht="24.75" customHeight="1">
      <c r="A115" s="102" t="s">
        <v>132</v>
      </c>
      <c r="B115" s="103" t="s">
        <v>136</v>
      </c>
      <c r="C115" s="104" t="s">
        <v>4</v>
      </c>
      <c r="D115" s="104" t="s">
        <v>7</v>
      </c>
      <c r="E115" s="104" t="s">
        <v>12</v>
      </c>
      <c r="F115" s="105" t="s">
        <v>141</v>
      </c>
      <c r="G115" s="104"/>
      <c r="H115" s="107">
        <f>H116</f>
        <v>2000</v>
      </c>
      <c r="I115" s="107">
        <f>I116</f>
        <v>2000</v>
      </c>
    </row>
    <row r="116" spans="1:9" s="3" customFormat="1" ht="24.75" customHeight="1">
      <c r="A116" s="89" t="s">
        <v>132</v>
      </c>
      <c r="B116" s="90" t="s">
        <v>136</v>
      </c>
      <c r="C116" s="43" t="s">
        <v>4</v>
      </c>
      <c r="D116" s="43" t="s">
        <v>7</v>
      </c>
      <c r="E116" s="43" t="s">
        <v>12</v>
      </c>
      <c r="F116" s="49" t="s">
        <v>184</v>
      </c>
      <c r="G116" s="43" t="s">
        <v>140</v>
      </c>
      <c r="H116" s="64">
        <f>H119</f>
        <v>2000</v>
      </c>
      <c r="I116" s="64">
        <f>I119</f>
        <v>2000</v>
      </c>
    </row>
    <row r="117" spans="1:9" s="3" customFormat="1" ht="24.75" customHeight="1">
      <c r="A117" s="91" t="s">
        <v>132</v>
      </c>
      <c r="B117" s="92" t="s">
        <v>136</v>
      </c>
      <c r="C117" s="42" t="s">
        <v>4</v>
      </c>
      <c r="D117" s="42" t="s">
        <v>7</v>
      </c>
      <c r="E117" s="42" t="s">
        <v>12</v>
      </c>
      <c r="F117" s="39" t="s">
        <v>216</v>
      </c>
      <c r="G117" s="42" t="s">
        <v>140</v>
      </c>
      <c r="H117" s="61">
        <f>H118</f>
        <v>2000</v>
      </c>
      <c r="I117" s="61">
        <f>I118</f>
        <v>2000</v>
      </c>
    </row>
    <row r="118" spans="1:9" s="3" customFormat="1" ht="24.75" customHeight="1">
      <c r="A118" s="91" t="s">
        <v>132</v>
      </c>
      <c r="B118" s="92" t="s">
        <v>136</v>
      </c>
      <c r="C118" s="42" t="s">
        <v>4</v>
      </c>
      <c r="D118" s="42" t="s">
        <v>7</v>
      </c>
      <c r="E118" s="42" t="s">
        <v>12</v>
      </c>
      <c r="F118" s="39" t="s">
        <v>215</v>
      </c>
      <c r="G118" s="42" t="s">
        <v>140</v>
      </c>
      <c r="H118" s="61">
        <f>H119</f>
        <v>2000</v>
      </c>
      <c r="I118" s="61">
        <f>I119</f>
        <v>2000</v>
      </c>
    </row>
    <row r="119" spans="1:9" s="3" customFormat="1" ht="24.75" customHeight="1">
      <c r="A119" s="91" t="s">
        <v>132</v>
      </c>
      <c r="B119" s="92" t="s">
        <v>136</v>
      </c>
      <c r="C119" s="42" t="s">
        <v>4</v>
      </c>
      <c r="D119" s="42" t="s">
        <v>7</v>
      </c>
      <c r="E119" s="42" t="s">
        <v>12</v>
      </c>
      <c r="F119" s="39" t="s">
        <v>214</v>
      </c>
      <c r="G119" s="42" t="s">
        <v>22</v>
      </c>
      <c r="H119" s="61">
        <v>2000</v>
      </c>
      <c r="I119" s="74">
        <v>2000</v>
      </c>
    </row>
    <row r="120" spans="1:9" s="3" customFormat="1" ht="24.75" customHeight="1" hidden="1" thickBot="1">
      <c r="A120" s="91" t="s">
        <v>132</v>
      </c>
      <c r="B120" s="92" t="s">
        <v>136</v>
      </c>
      <c r="C120" s="40" t="s">
        <v>4</v>
      </c>
      <c r="D120" s="40" t="s">
        <v>7</v>
      </c>
      <c r="E120" s="40" t="s">
        <v>12</v>
      </c>
      <c r="F120" s="41" t="s">
        <v>71</v>
      </c>
      <c r="G120" s="41"/>
      <c r="H120" s="63"/>
      <c r="I120" s="79"/>
    </row>
    <row r="121" spans="1:9" s="3" customFormat="1" ht="24.75" customHeight="1" hidden="1" thickBot="1">
      <c r="A121" s="91" t="s">
        <v>132</v>
      </c>
      <c r="B121" s="92" t="s">
        <v>136</v>
      </c>
      <c r="C121" s="42" t="s">
        <v>4</v>
      </c>
      <c r="D121" s="42" t="s">
        <v>7</v>
      </c>
      <c r="E121" s="42" t="s">
        <v>12</v>
      </c>
      <c r="F121" s="39" t="s">
        <v>72</v>
      </c>
      <c r="G121" s="39"/>
      <c r="H121" s="61"/>
      <c r="I121" s="74"/>
    </row>
    <row r="122" spans="1:9" ht="24.75" customHeight="1" hidden="1">
      <c r="A122" s="91" t="s">
        <v>132</v>
      </c>
      <c r="B122" s="92" t="s">
        <v>136</v>
      </c>
      <c r="C122" s="42" t="s">
        <v>4</v>
      </c>
      <c r="D122" s="42" t="s">
        <v>7</v>
      </c>
      <c r="E122" s="42" t="s">
        <v>12</v>
      </c>
      <c r="F122" s="39" t="s">
        <v>72</v>
      </c>
      <c r="G122" s="39">
        <v>244</v>
      </c>
      <c r="H122" s="61"/>
      <c r="I122" s="74"/>
    </row>
    <row r="123" spans="1:9" s="15" customFormat="1" ht="24.75" customHeight="1" hidden="1" thickBot="1">
      <c r="A123" s="89" t="s">
        <v>132</v>
      </c>
      <c r="B123" s="90" t="s">
        <v>136</v>
      </c>
      <c r="C123" s="40" t="s">
        <v>4</v>
      </c>
      <c r="D123" s="40" t="s">
        <v>7</v>
      </c>
      <c r="E123" s="40" t="s">
        <v>12</v>
      </c>
      <c r="F123" s="41" t="s">
        <v>23</v>
      </c>
      <c r="G123" s="41"/>
      <c r="H123" s="63"/>
      <c r="I123" s="79">
        <f>I126</f>
        <v>0</v>
      </c>
    </row>
    <row r="124" spans="1:9" s="15" customFormat="1" ht="24.75" customHeight="1" hidden="1" thickBot="1">
      <c r="A124" s="89" t="s">
        <v>132</v>
      </c>
      <c r="B124" s="90" t="s">
        <v>136</v>
      </c>
      <c r="C124" s="42" t="s">
        <v>4</v>
      </c>
      <c r="D124" s="42" t="s">
        <v>7</v>
      </c>
      <c r="E124" s="42" t="s">
        <v>12</v>
      </c>
      <c r="F124" s="39" t="s">
        <v>40</v>
      </c>
      <c r="G124" s="39"/>
      <c r="H124" s="61"/>
      <c r="I124" s="74"/>
    </row>
    <row r="125" spans="1:9" s="15" customFormat="1" ht="24.75" customHeight="1" hidden="1" thickBot="1">
      <c r="A125" s="89" t="s">
        <v>132</v>
      </c>
      <c r="B125" s="90" t="s">
        <v>136</v>
      </c>
      <c r="C125" s="42" t="s">
        <v>4</v>
      </c>
      <c r="D125" s="42" t="s">
        <v>7</v>
      </c>
      <c r="E125" s="42" t="s">
        <v>12</v>
      </c>
      <c r="F125" s="39" t="s">
        <v>41</v>
      </c>
      <c r="G125" s="39"/>
      <c r="H125" s="61"/>
      <c r="I125" s="74"/>
    </row>
    <row r="126" spans="1:9" s="15" customFormat="1" ht="24.75" customHeight="1" hidden="1" thickBot="1">
      <c r="A126" s="89" t="s">
        <v>132</v>
      </c>
      <c r="B126" s="90" t="s">
        <v>136</v>
      </c>
      <c r="C126" s="42" t="s">
        <v>4</v>
      </c>
      <c r="D126" s="42" t="s">
        <v>7</v>
      </c>
      <c r="E126" s="42" t="s">
        <v>12</v>
      </c>
      <c r="F126" s="39" t="s">
        <v>41</v>
      </c>
      <c r="G126" s="39">
        <v>500</v>
      </c>
      <c r="H126" s="61"/>
      <c r="I126" s="74"/>
    </row>
    <row r="127" spans="1:9" ht="24.75" customHeight="1" hidden="1" thickBot="1">
      <c r="A127" s="89" t="s">
        <v>132</v>
      </c>
      <c r="B127" s="90" t="s">
        <v>136</v>
      </c>
      <c r="C127" s="36" t="s">
        <v>4</v>
      </c>
      <c r="D127" s="36" t="s">
        <v>7</v>
      </c>
      <c r="E127" s="36" t="s">
        <v>17</v>
      </c>
      <c r="F127" s="36"/>
      <c r="G127" s="45"/>
      <c r="H127" s="65"/>
      <c r="I127" s="78"/>
    </row>
    <row r="128" spans="1:9" ht="24.75" customHeight="1">
      <c r="A128" s="102" t="s">
        <v>132</v>
      </c>
      <c r="B128" s="103" t="s">
        <v>136</v>
      </c>
      <c r="C128" s="104" t="s">
        <v>4</v>
      </c>
      <c r="D128" s="104" t="s">
        <v>7</v>
      </c>
      <c r="E128" s="104" t="s">
        <v>17</v>
      </c>
      <c r="F128" s="104" t="s">
        <v>141</v>
      </c>
      <c r="G128" s="110"/>
      <c r="H128" s="107">
        <f>H129</f>
        <v>51000</v>
      </c>
      <c r="I128" s="107">
        <f>I129</f>
        <v>51000</v>
      </c>
    </row>
    <row r="129" spans="1:9" ht="24.75" customHeight="1">
      <c r="A129" s="89" t="s">
        <v>132</v>
      </c>
      <c r="B129" s="90" t="s">
        <v>136</v>
      </c>
      <c r="C129" s="43" t="s">
        <v>4</v>
      </c>
      <c r="D129" s="43" t="s">
        <v>7</v>
      </c>
      <c r="E129" s="43" t="s">
        <v>17</v>
      </c>
      <c r="F129" s="43" t="s">
        <v>184</v>
      </c>
      <c r="G129" s="43" t="s">
        <v>140</v>
      </c>
      <c r="H129" s="64">
        <f>H132</f>
        <v>51000</v>
      </c>
      <c r="I129" s="77">
        <f>I132</f>
        <v>51000</v>
      </c>
    </row>
    <row r="130" spans="1:9" ht="24.75" customHeight="1">
      <c r="A130" s="91" t="s">
        <v>132</v>
      </c>
      <c r="B130" s="92" t="s">
        <v>136</v>
      </c>
      <c r="C130" s="42" t="s">
        <v>4</v>
      </c>
      <c r="D130" s="42" t="s">
        <v>7</v>
      </c>
      <c r="E130" s="42" t="s">
        <v>17</v>
      </c>
      <c r="F130" s="39" t="s">
        <v>185</v>
      </c>
      <c r="G130" s="42" t="s">
        <v>140</v>
      </c>
      <c r="H130" s="61">
        <f>H131</f>
        <v>51000</v>
      </c>
      <c r="I130" s="61">
        <f>I131</f>
        <v>51000</v>
      </c>
    </row>
    <row r="131" spans="1:9" ht="24.75" customHeight="1">
      <c r="A131" s="91" t="s">
        <v>132</v>
      </c>
      <c r="B131" s="92" t="s">
        <v>136</v>
      </c>
      <c r="C131" s="42" t="s">
        <v>4</v>
      </c>
      <c r="D131" s="42" t="s">
        <v>7</v>
      </c>
      <c r="E131" s="42" t="s">
        <v>17</v>
      </c>
      <c r="F131" s="39" t="s">
        <v>186</v>
      </c>
      <c r="G131" s="42" t="s">
        <v>140</v>
      </c>
      <c r="H131" s="61">
        <f>H132</f>
        <v>51000</v>
      </c>
      <c r="I131" s="61">
        <f>I132</f>
        <v>51000</v>
      </c>
    </row>
    <row r="132" spans="1:9" ht="24.75" customHeight="1">
      <c r="A132" s="91" t="s">
        <v>132</v>
      </c>
      <c r="B132" s="92" t="s">
        <v>136</v>
      </c>
      <c r="C132" s="42" t="s">
        <v>4</v>
      </c>
      <c r="D132" s="42" t="s">
        <v>7</v>
      </c>
      <c r="E132" s="42" t="s">
        <v>17</v>
      </c>
      <c r="F132" s="39" t="s">
        <v>183</v>
      </c>
      <c r="G132" s="39">
        <v>200</v>
      </c>
      <c r="H132" s="61">
        <v>51000</v>
      </c>
      <c r="I132" s="74">
        <v>51000</v>
      </c>
    </row>
    <row r="133" spans="1:9" ht="24.75" customHeight="1" hidden="1" thickBot="1">
      <c r="A133" s="91" t="s">
        <v>132</v>
      </c>
      <c r="B133" s="92" t="s">
        <v>136</v>
      </c>
      <c r="C133" s="42" t="s">
        <v>4</v>
      </c>
      <c r="D133" s="42" t="s">
        <v>7</v>
      </c>
      <c r="E133" s="42" t="s">
        <v>17</v>
      </c>
      <c r="F133" s="39" t="s">
        <v>73</v>
      </c>
      <c r="G133" s="39"/>
      <c r="H133" s="61"/>
      <c r="I133" s="74"/>
    </row>
    <row r="134" spans="1:9" ht="24.75" customHeight="1" hidden="1" thickBot="1">
      <c r="A134" s="91" t="s">
        <v>132</v>
      </c>
      <c r="B134" s="92" t="s">
        <v>136</v>
      </c>
      <c r="C134" s="42" t="s">
        <v>4</v>
      </c>
      <c r="D134" s="42" t="s">
        <v>7</v>
      </c>
      <c r="E134" s="42" t="s">
        <v>17</v>
      </c>
      <c r="F134" s="39" t="s">
        <v>74</v>
      </c>
      <c r="G134" s="39"/>
      <c r="H134" s="61"/>
      <c r="I134" s="74"/>
    </row>
    <row r="135" spans="1:9" ht="24.75" customHeight="1" hidden="1">
      <c r="A135" s="91" t="s">
        <v>132</v>
      </c>
      <c r="B135" s="92" t="s">
        <v>136</v>
      </c>
      <c r="C135" s="42" t="s">
        <v>4</v>
      </c>
      <c r="D135" s="42" t="s">
        <v>7</v>
      </c>
      <c r="E135" s="42" t="s">
        <v>17</v>
      </c>
      <c r="F135" s="39" t="s">
        <v>74</v>
      </c>
      <c r="G135" s="39">
        <v>244</v>
      </c>
      <c r="H135" s="61"/>
      <c r="I135" s="74"/>
    </row>
    <row r="136" spans="1:9" ht="24.75" customHeight="1" hidden="1" thickBot="1">
      <c r="A136" s="89" t="s">
        <v>132</v>
      </c>
      <c r="B136" s="90" t="s">
        <v>136</v>
      </c>
      <c r="C136" s="36" t="s">
        <v>4</v>
      </c>
      <c r="D136" s="36" t="s">
        <v>7</v>
      </c>
      <c r="E136" s="36" t="s">
        <v>11</v>
      </c>
      <c r="F136" s="36"/>
      <c r="G136" s="45"/>
      <c r="H136" s="65"/>
      <c r="I136" s="78"/>
    </row>
    <row r="137" spans="1:9" ht="24.75" customHeight="1">
      <c r="A137" s="102" t="s">
        <v>132</v>
      </c>
      <c r="B137" s="103" t="s">
        <v>136</v>
      </c>
      <c r="C137" s="104" t="s">
        <v>4</v>
      </c>
      <c r="D137" s="104" t="s">
        <v>7</v>
      </c>
      <c r="E137" s="104" t="s">
        <v>11</v>
      </c>
      <c r="F137" s="104" t="s">
        <v>141</v>
      </c>
      <c r="G137" s="110"/>
      <c r="H137" s="107">
        <f>H138</f>
        <v>4000</v>
      </c>
      <c r="I137" s="107">
        <f>I138</f>
        <v>4000</v>
      </c>
    </row>
    <row r="138" spans="1:9" ht="24.75" customHeight="1">
      <c r="A138" s="89" t="s">
        <v>132</v>
      </c>
      <c r="B138" s="90" t="s">
        <v>136</v>
      </c>
      <c r="C138" s="43" t="s">
        <v>4</v>
      </c>
      <c r="D138" s="43" t="s">
        <v>7</v>
      </c>
      <c r="E138" s="43" t="s">
        <v>11</v>
      </c>
      <c r="F138" s="43" t="s">
        <v>67</v>
      </c>
      <c r="G138" s="43" t="s">
        <v>140</v>
      </c>
      <c r="H138" s="64">
        <f>H139+H143</f>
        <v>4000</v>
      </c>
      <c r="I138" s="77">
        <f>I139+I143</f>
        <v>4000</v>
      </c>
    </row>
    <row r="139" spans="1:9" s="15" customFormat="1" ht="24.75" customHeight="1" hidden="1">
      <c r="A139" s="91" t="s">
        <v>132</v>
      </c>
      <c r="B139" s="92" t="s">
        <v>136</v>
      </c>
      <c r="C139" s="39">
        <v>992</v>
      </c>
      <c r="D139" s="42" t="s">
        <v>7</v>
      </c>
      <c r="E139" s="39">
        <v>14</v>
      </c>
      <c r="F139" s="39" t="s">
        <v>75</v>
      </c>
      <c r="G139" s="42" t="s">
        <v>140</v>
      </c>
      <c r="H139" s="61">
        <f>H140</f>
        <v>0</v>
      </c>
      <c r="I139" s="74">
        <f>I140</f>
        <v>0</v>
      </c>
    </row>
    <row r="140" spans="1:9" s="15" customFormat="1" ht="24.75" customHeight="1" hidden="1">
      <c r="A140" s="91" t="s">
        <v>132</v>
      </c>
      <c r="B140" s="92" t="s">
        <v>136</v>
      </c>
      <c r="C140" s="39">
        <v>992</v>
      </c>
      <c r="D140" s="42" t="s">
        <v>7</v>
      </c>
      <c r="E140" s="39">
        <v>14</v>
      </c>
      <c r="F140" s="39" t="s">
        <v>76</v>
      </c>
      <c r="G140" s="39">
        <v>200</v>
      </c>
      <c r="H140" s="61">
        <v>0</v>
      </c>
      <c r="I140" s="74">
        <v>0</v>
      </c>
    </row>
    <row r="141" spans="1:9" s="15" customFormat="1" ht="24.75" customHeight="1" hidden="1" thickBot="1">
      <c r="A141" s="91" t="s">
        <v>132</v>
      </c>
      <c r="B141" s="92" t="s">
        <v>136</v>
      </c>
      <c r="C141" s="39">
        <v>992</v>
      </c>
      <c r="D141" s="42" t="s">
        <v>7</v>
      </c>
      <c r="E141" s="39">
        <v>14</v>
      </c>
      <c r="F141" s="39" t="s">
        <v>76</v>
      </c>
      <c r="G141" s="39"/>
      <c r="H141" s="61"/>
      <c r="I141" s="74"/>
    </row>
    <row r="142" spans="1:9" s="15" customFormat="1" ht="24.75" customHeight="1" hidden="1">
      <c r="A142" s="91" t="s">
        <v>132</v>
      </c>
      <c r="B142" s="92" t="s">
        <v>136</v>
      </c>
      <c r="C142" s="39">
        <v>992</v>
      </c>
      <c r="D142" s="42" t="s">
        <v>7</v>
      </c>
      <c r="E142" s="39">
        <v>14</v>
      </c>
      <c r="F142" s="39" t="s">
        <v>76</v>
      </c>
      <c r="G142" s="39">
        <v>244</v>
      </c>
      <c r="H142" s="61"/>
      <c r="I142" s="74"/>
    </row>
    <row r="143" spans="1:9" s="15" customFormat="1" ht="24.75" customHeight="1">
      <c r="A143" s="91" t="s">
        <v>132</v>
      </c>
      <c r="B143" s="92" t="s">
        <v>136</v>
      </c>
      <c r="C143" s="42" t="s">
        <v>4</v>
      </c>
      <c r="D143" s="42" t="s">
        <v>7</v>
      </c>
      <c r="E143" s="42" t="s">
        <v>11</v>
      </c>
      <c r="F143" s="39" t="s">
        <v>187</v>
      </c>
      <c r="G143" s="42" t="s">
        <v>140</v>
      </c>
      <c r="H143" s="61">
        <f>H145</f>
        <v>4000</v>
      </c>
      <c r="I143" s="74">
        <f>I145</f>
        <v>4000</v>
      </c>
    </row>
    <row r="144" spans="1:9" s="15" customFormat="1" ht="24.75" customHeight="1">
      <c r="A144" s="91" t="s">
        <v>132</v>
      </c>
      <c r="B144" s="92" t="s">
        <v>136</v>
      </c>
      <c r="C144" s="42" t="s">
        <v>4</v>
      </c>
      <c r="D144" s="42" t="s">
        <v>7</v>
      </c>
      <c r="E144" s="42" t="s">
        <v>11</v>
      </c>
      <c r="F144" s="39" t="s">
        <v>188</v>
      </c>
      <c r="G144" s="42" t="s">
        <v>140</v>
      </c>
      <c r="H144" s="61">
        <f>H145</f>
        <v>4000</v>
      </c>
      <c r="I144" s="61">
        <f>I145</f>
        <v>4000</v>
      </c>
    </row>
    <row r="145" spans="1:9" s="15" customFormat="1" ht="24.75" customHeight="1">
      <c r="A145" s="91" t="s">
        <v>132</v>
      </c>
      <c r="B145" s="92" t="s">
        <v>136</v>
      </c>
      <c r="C145" s="42" t="s">
        <v>4</v>
      </c>
      <c r="D145" s="42" t="s">
        <v>7</v>
      </c>
      <c r="E145" s="42" t="s">
        <v>11</v>
      </c>
      <c r="F145" s="39" t="s">
        <v>189</v>
      </c>
      <c r="G145" s="39">
        <v>200</v>
      </c>
      <c r="H145" s="61">
        <v>4000</v>
      </c>
      <c r="I145" s="74">
        <v>4000</v>
      </c>
    </row>
    <row r="146" spans="1:9" s="15" customFormat="1" ht="24.75" customHeight="1" hidden="1" thickBot="1">
      <c r="A146" s="91" t="s">
        <v>132</v>
      </c>
      <c r="B146" s="92" t="s">
        <v>136</v>
      </c>
      <c r="C146" s="42" t="s">
        <v>4</v>
      </c>
      <c r="D146" s="42" t="s">
        <v>7</v>
      </c>
      <c r="E146" s="42" t="s">
        <v>11</v>
      </c>
      <c r="F146" s="39" t="s">
        <v>77</v>
      </c>
      <c r="G146" s="39"/>
      <c r="H146" s="61"/>
      <c r="I146" s="74"/>
    </row>
    <row r="147" spans="1:9" s="15" customFormat="1" ht="24.75" customHeight="1" hidden="1">
      <c r="A147" s="91" t="s">
        <v>132</v>
      </c>
      <c r="B147" s="92" t="s">
        <v>136</v>
      </c>
      <c r="C147" s="42" t="s">
        <v>4</v>
      </c>
      <c r="D147" s="42" t="s">
        <v>7</v>
      </c>
      <c r="E147" s="42" t="s">
        <v>11</v>
      </c>
      <c r="F147" s="39" t="s">
        <v>77</v>
      </c>
      <c r="G147" s="39">
        <v>244</v>
      </c>
      <c r="H147" s="61"/>
      <c r="I147" s="74"/>
    </row>
    <row r="148" spans="1:9" s="2" customFormat="1" ht="24.75" customHeight="1">
      <c r="A148" s="96" t="s">
        <v>132</v>
      </c>
      <c r="B148" s="97" t="s">
        <v>136</v>
      </c>
      <c r="C148" s="35" t="s">
        <v>4</v>
      </c>
      <c r="D148" s="35" t="s">
        <v>8</v>
      </c>
      <c r="E148" s="35" t="s">
        <v>15</v>
      </c>
      <c r="F148" s="100"/>
      <c r="G148" s="35"/>
      <c r="H148" s="59">
        <f>H151+H162</f>
        <v>4280224</v>
      </c>
      <c r="I148" s="59">
        <f>I151+I162</f>
        <v>4280224</v>
      </c>
    </row>
    <row r="149" spans="1:9" ht="24.75" customHeight="1" hidden="1" thickBot="1">
      <c r="A149" s="89" t="s">
        <v>132</v>
      </c>
      <c r="B149" s="90" t="s">
        <v>136</v>
      </c>
      <c r="C149" s="36" t="s">
        <v>4</v>
      </c>
      <c r="D149" s="36" t="s">
        <v>8</v>
      </c>
      <c r="E149" s="36" t="s">
        <v>12</v>
      </c>
      <c r="F149" s="36"/>
      <c r="G149" s="45"/>
      <c r="H149" s="65"/>
      <c r="I149" s="78"/>
    </row>
    <row r="150" spans="1:9" ht="24.75" customHeight="1">
      <c r="A150" s="102" t="s">
        <v>132</v>
      </c>
      <c r="B150" s="103" t="s">
        <v>136</v>
      </c>
      <c r="C150" s="104" t="s">
        <v>4</v>
      </c>
      <c r="D150" s="104" t="s">
        <v>8</v>
      </c>
      <c r="E150" s="104" t="s">
        <v>12</v>
      </c>
      <c r="F150" s="105" t="s">
        <v>141</v>
      </c>
      <c r="G150" s="110"/>
      <c r="H150" s="107">
        <f aca="true" t="shared" si="1" ref="H150:I152">H151</f>
        <v>4278624</v>
      </c>
      <c r="I150" s="107">
        <f t="shared" si="1"/>
        <v>4278624</v>
      </c>
    </row>
    <row r="151" spans="1:9" ht="24.75" customHeight="1">
      <c r="A151" s="89" t="s">
        <v>132</v>
      </c>
      <c r="B151" s="90" t="s">
        <v>136</v>
      </c>
      <c r="C151" s="43" t="s">
        <v>4</v>
      </c>
      <c r="D151" s="43" t="s">
        <v>8</v>
      </c>
      <c r="E151" s="43" t="s">
        <v>12</v>
      </c>
      <c r="F151" s="49" t="s">
        <v>66</v>
      </c>
      <c r="G151" s="43" t="s">
        <v>140</v>
      </c>
      <c r="H151" s="64">
        <f t="shared" si="1"/>
        <v>4278624</v>
      </c>
      <c r="I151" s="64">
        <f t="shared" si="1"/>
        <v>4278624</v>
      </c>
    </row>
    <row r="152" spans="1:9" ht="24.75" customHeight="1">
      <c r="A152" s="91" t="s">
        <v>132</v>
      </c>
      <c r="B152" s="92" t="s">
        <v>136</v>
      </c>
      <c r="C152" s="42" t="s">
        <v>4</v>
      </c>
      <c r="D152" s="42" t="s">
        <v>8</v>
      </c>
      <c r="E152" s="42" t="s">
        <v>12</v>
      </c>
      <c r="F152" s="39" t="s">
        <v>154</v>
      </c>
      <c r="G152" s="42" t="s">
        <v>140</v>
      </c>
      <c r="H152" s="61">
        <f t="shared" si="1"/>
        <v>4278624</v>
      </c>
      <c r="I152" s="61">
        <f t="shared" si="1"/>
        <v>4278624</v>
      </c>
    </row>
    <row r="153" spans="1:9" ht="24.75" customHeight="1">
      <c r="A153" s="91" t="s">
        <v>132</v>
      </c>
      <c r="B153" s="92" t="s">
        <v>136</v>
      </c>
      <c r="C153" s="42" t="s">
        <v>4</v>
      </c>
      <c r="D153" s="42" t="s">
        <v>8</v>
      </c>
      <c r="E153" s="42" t="s">
        <v>12</v>
      </c>
      <c r="F153" s="39" t="s">
        <v>127</v>
      </c>
      <c r="G153" s="42" t="s">
        <v>140</v>
      </c>
      <c r="H153" s="61">
        <f>H154+H155+H157</f>
        <v>4278624</v>
      </c>
      <c r="I153" s="61">
        <f>I154+I155+I157</f>
        <v>4278624</v>
      </c>
    </row>
    <row r="154" spans="1:9" s="15" customFormat="1" ht="24.75" customHeight="1">
      <c r="A154" s="91" t="s">
        <v>132</v>
      </c>
      <c r="B154" s="92" t="s">
        <v>136</v>
      </c>
      <c r="C154" s="42" t="s">
        <v>4</v>
      </c>
      <c r="D154" s="42" t="s">
        <v>8</v>
      </c>
      <c r="E154" s="42" t="s">
        <v>12</v>
      </c>
      <c r="F154" s="39" t="s">
        <v>128</v>
      </c>
      <c r="G154" s="39">
        <v>200</v>
      </c>
      <c r="H154" s="61">
        <v>2019124</v>
      </c>
      <c r="I154" s="116">
        <v>2019124</v>
      </c>
    </row>
    <row r="155" spans="1:9" s="15" customFormat="1" ht="24.75" customHeight="1">
      <c r="A155" s="91" t="s">
        <v>132</v>
      </c>
      <c r="B155" s="92" t="s">
        <v>136</v>
      </c>
      <c r="C155" s="40" t="s">
        <v>4</v>
      </c>
      <c r="D155" s="40" t="s">
        <v>8</v>
      </c>
      <c r="E155" s="40" t="s">
        <v>12</v>
      </c>
      <c r="F155" s="39" t="s">
        <v>165</v>
      </c>
      <c r="G155" s="42" t="s">
        <v>140</v>
      </c>
      <c r="H155" s="61">
        <f>H156</f>
        <v>2259500</v>
      </c>
      <c r="I155" s="61">
        <f>I156</f>
        <v>2259500</v>
      </c>
    </row>
    <row r="156" spans="1:9" s="15" customFormat="1" ht="24.75" customHeight="1">
      <c r="A156" s="91" t="s">
        <v>132</v>
      </c>
      <c r="B156" s="92" t="s">
        <v>136</v>
      </c>
      <c r="C156" s="40" t="s">
        <v>4</v>
      </c>
      <c r="D156" s="40" t="s">
        <v>8</v>
      </c>
      <c r="E156" s="40" t="s">
        <v>12</v>
      </c>
      <c r="F156" s="39" t="s">
        <v>165</v>
      </c>
      <c r="G156" s="39">
        <v>200</v>
      </c>
      <c r="H156" s="61">
        <v>2259500</v>
      </c>
      <c r="I156" s="81">
        <v>2259500</v>
      </c>
    </row>
    <row r="157" spans="1:9" s="15" customFormat="1" ht="24.75" customHeight="1" hidden="1">
      <c r="A157" s="91" t="s">
        <v>132</v>
      </c>
      <c r="B157" s="92" t="s">
        <v>136</v>
      </c>
      <c r="C157" s="40" t="s">
        <v>4</v>
      </c>
      <c r="D157" s="40" t="s">
        <v>8</v>
      </c>
      <c r="E157" s="40" t="s">
        <v>12</v>
      </c>
      <c r="F157" s="39" t="s">
        <v>166</v>
      </c>
      <c r="G157" s="42" t="s">
        <v>140</v>
      </c>
      <c r="H157" s="61">
        <f>H158</f>
        <v>0</v>
      </c>
      <c r="I157" s="61">
        <f>I158</f>
        <v>0</v>
      </c>
    </row>
    <row r="158" spans="1:12" s="15" customFormat="1" ht="24.75" customHeight="1" hidden="1">
      <c r="A158" s="91" t="s">
        <v>132</v>
      </c>
      <c r="B158" s="92" t="s">
        <v>136</v>
      </c>
      <c r="C158" s="42" t="s">
        <v>4</v>
      </c>
      <c r="D158" s="42" t="s">
        <v>8</v>
      </c>
      <c r="E158" s="42" t="s">
        <v>12</v>
      </c>
      <c r="F158" s="39" t="s">
        <v>166</v>
      </c>
      <c r="G158" s="39">
        <v>200</v>
      </c>
      <c r="H158" s="61">
        <v>0</v>
      </c>
      <c r="I158" s="74">
        <v>0</v>
      </c>
      <c r="L158" s="15">
        <v>-327.5</v>
      </c>
    </row>
    <row r="159" spans="1:12" s="15" customFormat="1" ht="24.75" customHeight="1" hidden="1">
      <c r="A159" s="91" t="s">
        <v>132</v>
      </c>
      <c r="B159" s="92" t="s">
        <v>136</v>
      </c>
      <c r="C159" s="42" t="s">
        <v>4</v>
      </c>
      <c r="D159" s="42" t="s">
        <v>8</v>
      </c>
      <c r="E159" s="42" t="s">
        <v>12</v>
      </c>
      <c r="F159" s="39" t="s">
        <v>128</v>
      </c>
      <c r="G159" s="39">
        <v>244</v>
      </c>
      <c r="H159" s="61"/>
      <c r="I159" s="74"/>
      <c r="L159" s="15">
        <v>812.6</v>
      </c>
    </row>
    <row r="160" spans="1:9" s="15" customFormat="1" ht="24.75" customHeight="1" hidden="1">
      <c r="A160" s="89" t="s">
        <v>132</v>
      </c>
      <c r="B160" s="90" t="s">
        <v>136</v>
      </c>
      <c r="C160" s="42" t="s">
        <v>4</v>
      </c>
      <c r="D160" s="42" t="s">
        <v>8</v>
      </c>
      <c r="E160" s="42" t="s">
        <v>12</v>
      </c>
      <c r="F160" s="39" t="s">
        <v>47</v>
      </c>
      <c r="G160" s="39"/>
      <c r="H160" s="61"/>
      <c r="I160" s="74"/>
    </row>
    <row r="161" spans="1:9" s="15" customFormat="1" ht="24.75" customHeight="1" hidden="1">
      <c r="A161" s="89" t="s">
        <v>132</v>
      </c>
      <c r="B161" s="90" t="s">
        <v>136</v>
      </c>
      <c r="C161" s="42" t="s">
        <v>4</v>
      </c>
      <c r="D161" s="42" t="s">
        <v>8</v>
      </c>
      <c r="E161" s="42" t="s">
        <v>12</v>
      </c>
      <c r="F161" s="39" t="s">
        <v>47</v>
      </c>
      <c r="G161" s="39">
        <v>200</v>
      </c>
      <c r="H161" s="61"/>
      <c r="I161" s="74"/>
    </row>
    <row r="162" spans="1:15" ht="24.75" customHeight="1">
      <c r="A162" s="102" t="s">
        <v>132</v>
      </c>
      <c r="B162" s="103" t="s">
        <v>136</v>
      </c>
      <c r="C162" s="104" t="s">
        <v>4</v>
      </c>
      <c r="D162" s="104" t="s">
        <v>8</v>
      </c>
      <c r="E162" s="104" t="s">
        <v>10</v>
      </c>
      <c r="F162" s="104" t="s">
        <v>141</v>
      </c>
      <c r="G162" s="104"/>
      <c r="H162" s="107">
        <f>H163+H168</f>
        <v>1600</v>
      </c>
      <c r="I162" s="111">
        <f>I163+I168</f>
        <v>1600</v>
      </c>
      <c r="O162" s="101"/>
    </row>
    <row r="163" spans="1:9" ht="24.75" customHeight="1" hidden="1">
      <c r="A163" s="91" t="s">
        <v>132</v>
      </c>
      <c r="B163" s="92" t="s">
        <v>136</v>
      </c>
      <c r="C163" s="42" t="s">
        <v>4</v>
      </c>
      <c r="D163" s="42" t="s">
        <v>8</v>
      </c>
      <c r="E163" s="42" t="s">
        <v>10</v>
      </c>
      <c r="F163" s="42" t="s">
        <v>66</v>
      </c>
      <c r="G163" s="42" t="s">
        <v>140</v>
      </c>
      <c r="H163" s="61">
        <f>H164</f>
        <v>0</v>
      </c>
      <c r="I163" s="74">
        <f>I164</f>
        <v>0</v>
      </c>
    </row>
    <row r="164" spans="1:9" ht="24.75" customHeight="1" hidden="1">
      <c r="A164" s="91" t="s">
        <v>132</v>
      </c>
      <c r="B164" s="92" t="s">
        <v>136</v>
      </c>
      <c r="C164" s="42" t="s">
        <v>4</v>
      </c>
      <c r="D164" s="42" t="s">
        <v>8</v>
      </c>
      <c r="E164" s="42" t="s">
        <v>10</v>
      </c>
      <c r="F164" s="42" t="s">
        <v>80</v>
      </c>
      <c r="G164" s="42" t="s">
        <v>22</v>
      </c>
      <c r="H164" s="61">
        <v>0</v>
      </c>
      <c r="I164" s="74">
        <v>0</v>
      </c>
    </row>
    <row r="165" spans="1:9" ht="24.75" customHeight="1" hidden="1" thickBot="1">
      <c r="A165" s="91" t="s">
        <v>132</v>
      </c>
      <c r="B165" s="92" t="s">
        <v>136</v>
      </c>
      <c r="C165" s="40" t="s">
        <v>4</v>
      </c>
      <c r="D165" s="40" t="s">
        <v>8</v>
      </c>
      <c r="E165" s="40" t="s">
        <v>10</v>
      </c>
      <c r="F165" s="40" t="s">
        <v>79</v>
      </c>
      <c r="G165" s="42"/>
      <c r="H165" s="61"/>
      <c r="I165" s="74"/>
    </row>
    <row r="166" spans="1:9" ht="24.75" customHeight="1" hidden="1" thickBot="1">
      <c r="A166" s="91" t="s">
        <v>132</v>
      </c>
      <c r="B166" s="92" t="s">
        <v>136</v>
      </c>
      <c r="C166" s="42" t="s">
        <v>4</v>
      </c>
      <c r="D166" s="42" t="s">
        <v>8</v>
      </c>
      <c r="E166" s="42" t="s">
        <v>10</v>
      </c>
      <c r="F166" s="42" t="s">
        <v>80</v>
      </c>
      <c r="G166" s="42"/>
      <c r="H166" s="61"/>
      <c r="I166" s="74"/>
    </row>
    <row r="167" spans="1:9" ht="24.75" customHeight="1" hidden="1">
      <c r="A167" s="91" t="s">
        <v>132</v>
      </c>
      <c r="B167" s="92" t="s">
        <v>136</v>
      </c>
      <c r="C167" s="42" t="s">
        <v>4</v>
      </c>
      <c r="D167" s="42" t="s">
        <v>8</v>
      </c>
      <c r="E167" s="42" t="s">
        <v>10</v>
      </c>
      <c r="F167" s="42" t="s">
        <v>80</v>
      </c>
      <c r="G167" s="42" t="s">
        <v>139</v>
      </c>
      <c r="H167" s="61"/>
      <c r="I167" s="74"/>
    </row>
    <row r="168" spans="1:15" s="31" customFormat="1" ht="24.75" customHeight="1">
      <c r="A168" s="89" t="s">
        <v>132</v>
      </c>
      <c r="B168" s="90" t="s">
        <v>136</v>
      </c>
      <c r="C168" s="49">
        <v>992</v>
      </c>
      <c r="D168" s="43" t="s">
        <v>8</v>
      </c>
      <c r="E168" s="43" t="s">
        <v>10</v>
      </c>
      <c r="F168" s="49" t="s">
        <v>83</v>
      </c>
      <c r="G168" s="43" t="s">
        <v>140</v>
      </c>
      <c r="H168" s="64">
        <f>H171</f>
        <v>1600</v>
      </c>
      <c r="I168" s="77">
        <f>I171</f>
        <v>1600</v>
      </c>
      <c r="K168" s="128"/>
      <c r="O168" s="122"/>
    </row>
    <row r="169" spans="1:11" s="15" customFormat="1" ht="24.75" customHeight="1">
      <c r="A169" s="91" t="s">
        <v>132</v>
      </c>
      <c r="B169" s="92" t="s">
        <v>136</v>
      </c>
      <c r="C169" s="39">
        <v>992</v>
      </c>
      <c r="D169" s="42" t="s">
        <v>8</v>
      </c>
      <c r="E169" s="42" t="s">
        <v>10</v>
      </c>
      <c r="F169" s="39" t="s">
        <v>155</v>
      </c>
      <c r="G169" s="42" t="s">
        <v>140</v>
      </c>
      <c r="H169" s="61">
        <f>H170</f>
        <v>1600</v>
      </c>
      <c r="I169" s="61">
        <f>I170</f>
        <v>1600</v>
      </c>
      <c r="K169" s="21"/>
    </row>
    <row r="170" spans="1:11" s="15" customFormat="1" ht="24.75" customHeight="1">
      <c r="A170" s="91" t="s">
        <v>132</v>
      </c>
      <c r="B170" s="92" t="s">
        <v>136</v>
      </c>
      <c r="C170" s="39">
        <v>992</v>
      </c>
      <c r="D170" s="42" t="s">
        <v>8</v>
      </c>
      <c r="E170" s="42" t="s">
        <v>10</v>
      </c>
      <c r="F170" s="39" t="s">
        <v>156</v>
      </c>
      <c r="G170" s="42" t="s">
        <v>140</v>
      </c>
      <c r="H170" s="61">
        <f>H171</f>
        <v>1600</v>
      </c>
      <c r="I170" s="61">
        <f>I171</f>
        <v>1600</v>
      </c>
      <c r="K170" s="21"/>
    </row>
    <row r="171" spans="1:11" s="15" customFormat="1" ht="24.75" customHeight="1">
      <c r="A171" s="91" t="s">
        <v>132</v>
      </c>
      <c r="B171" s="92" t="s">
        <v>136</v>
      </c>
      <c r="C171" s="39">
        <v>992</v>
      </c>
      <c r="D171" s="42" t="s">
        <v>8</v>
      </c>
      <c r="E171" s="42" t="s">
        <v>10</v>
      </c>
      <c r="F171" s="39" t="s">
        <v>190</v>
      </c>
      <c r="G171" s="39">
        <v>200</v>
      </c>
      <c r="H171" s="61">
        <v>1600</v>
      </c>
      <c r="I171" s="74">
        <v>1600</v>
      </c>
      <c r="K171" s="21"/>
    </row>
    <row r="172" spans="1:11" s="15" customFormat="1" ht="24.75" customHeight="1" hidden="1" thickBot="1">
      <c r="A172" s="91" t="s">
        <v>132</v>
      </c>
      <c r="B172" s="92" t="s">
        <v>136</v>
      </c>
      <c r="C172" s="39">
        <v>992</v>
      </c>
      <c r="D172" s="42" t="s">
        <v>8</v>
      </c>
      <c r="E172" s="42" t="s">
        <v>10</v>
      </c>
      <c r="F172" s="39" t="s">
        <v>81</v>
      </c>
      <c r="G172" s="39"/>
      <c r="H172" s="61"/>
      <c r="I172" s="74"/>
      <c r="K172" s="21"/>
    </row>
    <row r="173" spans="1:9" s="15" customFormat="1" ht="24.75" customHeight="1" hidden="1" thickBot="1">
      <c r="A173" s="91" t="s">
        <v>132</v>
      </c>
      <c r="B173" s="92" t="s">
        <v>136</v>
      </c>
      <c r="C173" s="40" t="s">
        <v>4</v>
      </c>
      <c r="D173" s="40" t="s">
        <v>8</v>
      </c>
      <c r="E173" s="40" t="s">
        <v>10</v>
      </c>
      <c r="F173" s="41" t="s">
        <v>84</v>
      </c>
      <c r="G173" s="39"/>
      <c r="H173" s="61"/>
      <c r="I173" s="74"/>
    </row>
    <row r="174" spans="1:9" s="15" customFormat="1" ht="24.75" customHeight="1" hidden="1" thickBot="1">
      <c r="A174" s="91" t="s">
        <v>132</v>
      </c>
      <c r="B174" s="92" t="s">
        <v>136</v>
      </c>
      <c r="C174" s="42" t="s">
        <v>4</v>
      </c>
      <c r="D174" s="42" t="s">
        <v>8</v>
      </c>
      <c r="E174" s="42" t="s">
        <v>10</v>
      </c>
      <c r="F174" s="39" t="s">
        <v>82</v>
      </c>
      <c r="G174" s="39"/>
      <c r="H174" s="61"/>
      <c r="I174" s="74"/>
    </row>
    <row r="175" spans="1:9" s="15" customFormat="1" ht="24.75" customHeight="1" hidden="1">
      <c r="A175" s="91" t="s">
        <v>132</v>
      </c>
      <c r="B175" s="92" t="s">
        <v>136</v>
      </c>
      <c r="C175" s="42" t="s">
        <v>4</v>
      </c>
      <c r="D175" s="42" t="s">
        <v>8</v>
      </c>
      <c r="E175" s="42" t="s">
        <v>10</v>
      </c>
      <c r="F175" s="39" t="s">
        <v>82</v>
      </c>
      <c r="G175" s="39">
        <v>244</v>
      </c>
      <c r="H175" s="61"/>
      <c r="I175" s="74"/>
    </row>
    <row r="176" spans="1:15" s="2" customFormat="1" ht="24.75" customHeight="1">
      <c r="A176" s="96" t="s">
        <v>132</v>
      </c>
      <c r="B176" s="97" t="s">
        <v>136</v>
      </c>
      <c r="C176" s="35" t="s">
        <v>4</v>
      </c>
      <c r="D176" s="35" t="s">
        <v>14</v>
      </c>
      <c r="E176" s="35" t="s">
        <v>15</v>
      </c>
      <c r="F176" s="100"/>
      <c r="G176" s="44"/>
      <c r="H176" s="59">
        <f>H183+H200</f>
        <v>2304600</v>
      </c>
      <c r="I176" s="59">
        <f>I183+I200</f>
        <v>2304600</v>
      </c>
      <c r="O176" s="15"/>
    </row>
    <row r="177" spans="1:9" s="2" customFormat="1" ht="24.75" customHeight="1" hidden="1" thickBot="1">
      <c r="A177" s="89" t="s">
        <v>132</v>
      </c>
      <c r="B177" s="90" t="s">
        <v>136</v>
      </c>
      <c r="C177" s="46" t="s">
        <v>4</v>
      </c>
      <c r="D177" s="46" t="s">
        <v>14</v>
      </c>
      <c r="E177" s="46" t="s">
        <v>5</v>
      </c>
      <c r="F177" s="46"/>
      <c r="G177" s="47"/>
      <c r="H177" s="66"/>
      <c r="I177" s="82">
        <f>I181+I180</f>
        <v>0</v>
      </c>
    </row>
    <row r="178" spans="1:12" s="2" customFormat="1" ht="24.75" customHeight="1" hidden="1" thickBot="1">
      <c r="A178" s="89" t="s">
        <v>132</v>
      </c>
      <c r="B178" s="90" t="s">
        <v>136</v>
      </c>
      <c r="C178" s="37" t="s">
        <v>4</v>
      </c>
      <c r="D178" s="37" t="s">
        <v>14</v>
      </c>
      <c r="E178" s="37" t="s">
        <v>5</v>
      </c>
      <c r="F178" s="37" t="s">
        <v>66</v>
      </c>
      <c r="G178" s="42"/>
      <c r="H178" s="61"/>
      <c r="I178" s="75"/>
      <c r="L178" s="23"/>
    </row>
    <row r="179" spans="1:12" s="2" customFormat="1" ht="24.75" customHeight="1" hidden="1" thickBot="1">
      <c r="A179" s="89" t="s">
        <v>132</v>
      </c>
      <c r="B179" s="90" t="s">
        <v>136</v>
      </c>
      <c r="C179" s="39">
        <v>992</v>
      </c>
      <c r="D179" s="42" t="s">
        <v>14</v>
      </c>
      <c r="E179" s="42" t="s">
        <v>5</v>
      </c>
      <c r="F179" s="42" t="s">
        <v>44</v>
      </c>
      <c r="G179" s="42"/>
      <c r="H179" s="61"/>
      <c r="I179" s="74"/>
      <c r="L179" s="23"/>
    </row>
    <row r="180" spans="1:12" s="2" customFormat="1" ht="24.75" customHeight="1" hidden="1" thickBot="1">
      <c r="A180" s="89" t="s">
        <v>132</v>
      </c>
      <c r="B180" s="90" t="s">
        <v>136</v>
      </c>
      <c r="C180" s="39">
        <v>992</v>
      </c>
      <c r="D180" s="42" t="s">
        <v>14</v>
      </c>
      <c r="E180" s="42" t="s">
        <v>5</v>
      </c>
      <c r="F180" s="42" t="s">
        <v>45</v>
      </c>
      <c r="G180" s="42" t="s">
        <v>22</v>
      </c>
      <c r="H180" s="61"/>
      <c r="I180" s="74"/>
      <c r="L180" s="23"/>
    </row>
    <row r="181" spans="1:12" s="2" customFormat="1" ht="24.75" customHeight="1" hidden="1" thickBot="1">
      <c r="A181" s="89" t="s">
        <v>132</v>
      </c>
      <c r="B181" s="90" t="s">
        <v>136</v>
      </c>
      <c r="C181" s="39">
        <v>992</v>
      </c>
      <c r="D181" s="42" t="s">
        <v>14</v>
      </c>
      <c r="E181" s="42" t="s">
        <v>5</v>
      </c>
      <c r="F181" s="42" t="s">
        <v>45</v>
      </c>
      <c r="G181" s="42" t="s">
        <v>43</v>
      </c>
      <c r="H181" s="61"/>
      <c r="I181" s="74"/>
      <c r="L181" s="23">
        <v>300</v>
      </c>
    </row>
    <row r="182" spans="1:12" s="2" customFormat="1" ht="24.75" customHeight="1" hidden="1" thickBot="1">
      <c r="A182" s="89" t="s">
        <v>132</v>
      </c>
      <c r="B182" s="90" t="s">
        <v>136</v>
      </c>
      <c r="C182" s="36" t="s">
        <v>4</v>
      </c>
      <c r="D182" s="36" t="s">
        <v>14</v>
      </c>
      <c r="E182" s="36" t="s">
        <v>6</v>
      </c>
      <c r="F182" s="36"/>
      <c r="G182" s="45"/>
      <c r="H182" s="65"/>
      <c r="I182" s="78"/>
      <c r="L182" s="23"/>
    </row>
    <row r="183" spans="1:12" s="2" customFormat="1" ht="24.75" customHeight="1">
      <c r="A183" s="102" t="s">
        <v>132</v>
      </c>
      <c r="B183" s="103" t="s">
        <v>136</v>
      </c>
      <c r="C183" s="104" t="s">
        <v>4</v>
      </c>
      <c r="D183" s="104" t="s">
        <v>14</v>
      </c>
      <c r="E183" s="104" t="s">
        <v>6</v>
      </c>
      <c r="F183" s="104" t="s">
        <v>141</v>
      </c>
      <c r="G183" s="110"/>
      <c r="H183" s="107">
        <f>H184+H195</f>
        <v>1617000</v>
      </c>
      <c r="I183" s="107">
        <f>I184+I195</f>
        <v>1617000</v>
      </c>
      <c r="L183" s="23"/>
    </row>
    <row r="184" spans="1:12" s="2" customFormat="1" ht="24.75" customHeight="1">
      <c r="A184" s="89" t="s">
        <v>132</v>
      </c>
      <c r="B184" s="90" t="s">
        <v>136</v>
      </c>
      <c r="C184" s="43" t="s">
        <v>4</v>
      </c>
      <c r="D184" s="43" t="s">
        <v>14</v>
      </c>
      <c r="E184" s="43" t="s">
        <v>6</v>
      </c>
      <c r="F184" s="43" t="s">
        <v>66</v>
      </c>
      <c r="G184" s="43" t="s">
        <v>140</v>
      </c>
      <c r="H184" s="64">
        <f>H185</f>
        <v>1000000</v>
      </c>
      <c r="I184" s="64">
        <f>I185</f>
        <v>1000000</v>
      </c>
      <c r="L184" s="23"/>
    </row>
    <row r="185" spans="1:12" s="2" customFormat="1" ht="24.75" customHeight="1">
      <c r="A185" s="91" t="s">
        <v>132</v>
      </c>
      <c r="B185" s="92" t="s">
        <v>136</v>
      </c>
      <c r="C185" s="42" t="s">
        <v>4</v>
      </c>
      <c r="D185" s="42" t="s">
        <v>14</v>
      </c>
      <c r="E185" s="42" t="s">
        <v>6</v>
      </c>
      <c r="F185" s="42" t="s">
        <v>169</v>
      </c>
      <c r="G185" s="42" t="s">
        <v>140</v>
      </c>
      <c r="H185" s="61">
        <f>H186</f>
        <v>1000000</v>
      </c>
      <c r="I185" s="61">
        <f>I186</f>
        <v>1000000</v>
      </c>
      <c r="L185" s="23"/>
    </row>
    <row r="186" spans="1:12" s="2" customFormat="1" ht="24.75" customHeight="1">
      <c r="A186" s="91" t="s">
        <v>132</v>
      </c>
      <c r="B186" s="92" t="s">
        <v>136</v>
      </c>
      <c r="C186" s="40" t="s">
        <v>4</v>
      </c>
      <c r="D186" s="42" t="s">
        <v>14</v>
      </c>
      <c r="E186" s="42" t="s">
        <v>6</v>
      </c>
      <c r="F186" s="39" t="s">
        <v>191</v>
      </c>
      <c r="G186" s="42" t="s">
        <v>140</v>
      </c>
      <c r="H186" s="61">
        <f>H187+H193</f>
        <v>1000000</v>
      </c>
      <c r="I186" s="61">
        <f>I187+I193</f>
        <v>1000000</v>
      </c>
      <c r="L186" s="23"/>
    </row>
    <row r="187" spans="1:12" s="2" customFormat="1" ht="24.75" customHeight="1">
      <c r="A187" s="91" t="s">
        <v>132</v>
      </c>
      <c r="B187" s="92" t="s">
        <v>136</v>
      </c>
      <c r="C187" s="40" t="s">
        <v>4</v>
      </c>
      <c r="D187" s="42" t="s">
        <v>14</v>
      </c>
      <c r="E187" s="42" t="s">
        <v>6</v>
      </c>
      <c r="F187" s="39" t="s">
        <v>192</v>
      </c>
      <c r="G187" s="42" t="s">
        <v>22</v>
      </c>
      <c r="H187" s="61">
        <v>550000</v>
      </c>
      <c r="I187" s="74">
        <v>550000</v>
      </c>
      <c r="L187" s="23"/>
    </row>
    <row r="188" spans="1:15" s="16" customFormat="1" ht="24.75" customHeight="1" hidden="1">
      <c r="A188" s="91" t="s">
        <v>132</v>
      </c>
      <c r="B188" s="92" t="s">
        <v>136</v>
      </c>
      <c r="C188" s="42" t="s">
        <v>4</v>
      </c>
      <c r="D188" s="42" t="s">
        <v>14</v>
      </c>
      <c r="E188" s="42" t="s">
        <v>6</v>
      </c>
      <c r="F188" s="39" t="s">
        <v>85</v>
      </c>
      <c r="G188" s="38"/>
      <c r="H188" s="62"/>
      <c r="I188" s="74"/>
      <c r="L188" s="24">
        <v>150</v>
      </c>
      <c r="O188" s="2"/>
    </row>
    <row r="189" spans="1:12" s="16" customFormat="1" ht="24.75" customHeight="1" hidden="1">
      <c r="A189" s="91" t="s">
        <v>132</v>
      </c>
      <c r="B189" s="92" t="s">
        <v>136</v>
      </c>
      <c r="C189" s="42" t="s">
        <v>4</v>
      </c>
      <c r="D189" s="42" t="s">
        <v>14</v>
      </c>
      <c r="E189" s="42" t="s">
        <v>6</v>
      </c>
      <c r="F189" s="39" t="s">
        <v>85</v>
      </c>
      <c r="G189" s="39">
        <v>244</v>
      </c>
      <c r="H189" s="61"/>
      <c r="I189" s="74"/>
      <c r="L189" s="24">
        <v>-150</v>
      </c>
    </row>
    <row r="190" spans="1:12" s="16" customFormat="1" ht="24.75" customHeight="1" hidden="1">
      <c r="A190" s="91" t="s">
        <v>132</v>
      </c>
      <c r="B190" s="92" t="s">
        <v>136</v>
      </c>
      <c r="C190" s="42" t="s">
        <v>4</v>
      </c>
      <c r="D190" s="42" t="s">
        <v>14</v>
      </c>
      <c r="E190" s="42" t="s">
        <v>6</v>
      </c>
      <c r="F190" s="39" t="s">
        <v>168</v>
      </c>
      <c r="G190" s="42" t="s">
        <v>140</v>
      </c>
      <c r="H190" s="61">
        <f>H191</f>
        <v>0</v>
      </c>
      <c r="I190" s="61">
        <f>I191</f>
        <v>0</v>
      </c>
      <c r="L190" s="24"/>
    </row>
    <row r="191" spans="1:12" s="16" customFormat="1" ht="24.75" customHeight="1" hidden="1">
      <c r="A191" s="91" t="s">
        <v>132</v>
      </c>
      <c r="B191" s="92" t="s">
        <v>136</v>
      </c>
      <c r="C191" s="42" t="s">
        <v>4</v>
      </c>
      <c r="D191" s="42" t="s">
        <v>14</v>
      </c>
      <c r="E191" s="42" t="s">
        <v>6</v>
      </c>
      <c r="F191" s="39" t="s">
        <v>168</v>
      </c>
      <c r="G191" s="39">
        <v>200</v>
      </c>
      <c r="H191" s="61">
        <v>0</v>
      </c>
      <c r="I191" s="74">
        <v>0</v>
      </c>
      <c r="L191" s="24"/>
    </row>
    <row r="192" spans="1:12" s="16" customFormat="1" ht="24.75" customHeight="1" hidden="1">
      <c r="A192" s="91" t="s">
        <v>132</v>
      </c>
      <c r="B192" s="92" t="s">
        <v>136</v>
      </c>
      <c r="C192" s="48">
        <v>992</v>
      </c>
      <c r="D192" s="20" t="s">
        <v>14</v>
      </c>
      <c r="E192" s="20" t="s">
        <v>6</v>
      </c>
      <c r="F192" s="39" t="s">
        <v>86</v>
      </c>
      <c r="G192" s="20"/>
      <c r="H192" s="67"/>
      <c r="I192" s="74"/>
      <c r="L192" s="24"/>
    </row>
    <row r="193" spans="1:12" s="16" customFormat="1" ht="24.75" customHeight="1">
      <c r="A193" s="91" t="s">
        <v>132</v>
      </c>
      <c r="B193" s="92" t="s">
        <v>136</v>
      </c>
      <c r="C193" s="48">
        <v>992</v>
      </c>
      <c r="D193" s="20" t="s">
        <v>14</v>
      </c>
      <c r="E193" s="20" t="s">
        <v>6</v>
      </c>
      <c r="F193" s="39" t="s">
        <v>193</v>
      </c>
      <c r="G193" s="20" t="s">
        <v>46</v>
      </c>
      <c r="H193" s="67">
        <v>450000</v>
      </c>
      <c r="I193" s="74">
        <v>450000</v>
      </c>
      <c r="L193" s="24"/>
    </row>
    <row r="194" spans="1:12" s="16" customFormat="1" ht="24.75" customHeight="1" hidden="1">
      <c r="A194" s="91" t="s">
        <v>132</v>
      </c>
      <c r="B194" s="92" t="s">
        <v>136</v>
      </c>
      <c r="C194" s="48">
        <v>992</v>
      </c>
      <c r="D194" s="20" t="s">
        <v>14</v>
      </c>
      <c r="E194" s="20" t="s">
        <v>6</v>
      </c>
      <c r="F194" s="39" t="s">
        <v>164</v>
      </c>
      <c r="G194" s="20" t="s">
        <v>22</v>
      </c>
      <c r="H194" s="67">
        <v>0</v>
      </c>
      <c r="I194" s="74">
        <v>0</v>
      </c>
      <c r="L194" s="24"/>
    </row>
    <row r="195" spans="1:12" s="31" customFormat="1" ht="24.75" customHeight="1">
      <c r="A195" s="89" t="s">
        <v>132</v>
      </c>
      <c r="B195" s="90" t="s">
        <v>136</v>
      </c>
      <c r="C195" s="119">
        <v>992</v>
      </c>
      <c r="D195" s="120" t="s">
        <v>14</v>
      </c>
      <c r="E195" s="120" t="s">
        <v>6</v>
      </c>
      <c r="F195" s="120" t="s">
        <v>179</v>
      </c>
      <c r="G195" s="120" t="s">
        <v>140</v>
      </c>
      <c r="H195" s="121">
        <f>H197</f>
        <v>617000</v>
      </c>
      <c r="I195" s="121">
        <f>I197</f>
        <v>617000</v>
      </c>
      <c r="L195" s="32"/>
    </row>
    <row r="196" spans="1:15" s="31" customFormat="1" ht="24.75" customHeight="1">
      <c r="A196" s="91" t="s">
        <v>132</v>
      </c>
      <c r="B196" s="92" t="s">
        <v>136</v>
      </c>
      <c r="C196" s="48">
        <v>992</v>
      </c>
      <c r="D196" s="20" t="s">
        <v>14</v>
      </c>
      <c r="E196" s="20" t="s">
        <v>6</v>
      </c>
      <c r="F196" s="20" t="s">
        <v>194</v>
      </c>
      <c r="G196" s="20" t="s">
        <v>140</v>
      </c>
      <c r="H196" s="67">
        <f>H197</f>
        <v>617000</v>
      </c>
      <c r="I196" s="67">
        <f>I197</f>
        <v>617000</v>
      </c>
      <c r="L196" s="32"/>
      <c r="O196" s="16"/>
    </row>
    <row r="197" spans="1:15" s="16" customFormat="1" ht="24.75" customHeight="1">
      <c r="A197" s="89" t="s">
        <v>132</v>
      </c>
      <c r="B197" s="90" t="s">
        <v>136</v>
      </c>
      <c r="C197" s="48">
        <v>992</v>
      </c>
      <c r="D197" s="20" t="s">
        <v>14</v>
      </c>
      <c r="E197" s="20" t="s">
        <v>6</v>
      </c>
      <c r="F197" s="20" t="s">
        <v>195</v>
      </c>
      <c r="G197" s="20" t="s">
        <v>140</v>
      </c>
      <c r="H197" s="67">
        <f>H198+H199</f>
        <v>617000</v>
      </c>
      <c r="I197" s="67">
        <f>I198+I199</f>
        <v>617000</v>
      </c>
      <c r="L197" s="24"/>
      <c r="O197" s="31"/>
    </row>
    <row r="198" spans="1:15" s="16" customFormat="1" ht="24.75" customHeight="1">
      <c r="A198" s="89" t="s">
        <v>132</v>
      </c>
      <c r="B198" s="90" t="s">
        <v>136</v>
      </c>
      <c r="C198" s="48">
        <v>992</v>
      </c>
      <c r="D198" s="20" t="s">
        <v>14</v>
      </c>
      <c r="E198" s="20" t="s">
        <v>6</v>
      </c>
      <c r="F198" s="20" t="s">
        <v>196</v>
      </c>
      <c r="G198" s="20" t="s">
        <v>22</v>
      </c>
      <c r="H198" s="67">
        <v>406000</v>
      </c>
      <c r="I198" s="67">
        <v>406000</v>
      </c>
      <c r="L198" s="24"/>
      <c r="O198" s="31"/>
    </row>
    <row r="199" spans="1:12" s="16" customFormat="1" ht="24.75" customHeight="1">
      <c r="A199" s="89" t="s">
        <v>132</v>
      </c>
      <c r="B199" s="90" t="s">
        <v>136</v>
      </c>
      <c r="C199" s="48">
        <v>992</v>
      </c>
      <c r="D199" s="20" t="s">
        <v>14</v>
      </c>
      <c r="E199" s="20" t="s">
        <v>6</v>
      </c>
      <c r="F199" s="20" t="s">
        <v>196</v>
      </c>
      <c r="G199" s="20" t="s">
        <v>43</v>
      </c>
      <c r="H199" s="67">
        <v>211000</v>
      </c>
      <c r="I199" s="74">
        <v>211000</v>
      </c>
      <c r="L199" s="24"/>
    </row>
    <row r="200" spans="1:15" s="2" customFormat="1" ht="24.75" customHeight="1">
      <c r="A200" s="102" t="s">
        <v>132</v>
      </c>
      <c r="B200" s="103" t="s">
        <v>136</v>
      </c>
      <c r="C200" s="104" t="s">
        <v>4</v>
      </c>
      <c r="D200" s="104" t="s">
        <v>14</v>
      </c>
      <c r="E200" s="104" t="s">
        <v>7</v>
      </c>
      <c r="F200" s="104" t="s">
        <v>141</v>
      </c>
      <c r="G200" s="110"/>
      <c r="H200" s="107">
        <f>H201+H224</f>
        <v>687600</v>
      </c>
      <c r="I200" s="111">
        <f>I201+I224</f>
        <v>687600</v>
      </c>
      <c r="L200" s="23"/>
      <c r="O200" s="16"/>
    </row>
    <row r="201" spans="1:15" s="16" customFormat="1" ht="24.75" customHeight="1">
      <c r="A201" s="89" t="s">
        <v>132</v>
      </c>
      <c r="B201" s="90" t="s">
        <v>136</v>
      </c>
      <c r="C201" s="43" t="s">
        <v>4</v>
      </c>
      <c r="D201" s="43" t="s">
        <v>14</v>
      </c>
      <c r="E201" s="43" t="s">
        <v>7</v>
      </c>
      <c r="F201" s="49" t="s">
        <v>87</v>
      </c>
      <c r="G201" s="43" t="s">
        <v>140</v>
      </c>
      <c r="H201" s="64">
        <f>H202</f>
        <v>687600</v>
      </c>
      <c r="I201" s="64">
        <f>I202</f>
        <v>687600</v>
      </c>
      <c r="L201" s="24"/>
      <c r="O201" s="2"/>
    </row>
    <row r="202" spans="1:12" s="129" customFormat="1" ht="24.75" customHeight="1">
      <c r="A202" s="98" t="s">
        <v>132</v>
      </c>
      <c r="B202" s="99" t="s">
        <v>136</v>
      </c>
      <c r="C202" s="40" t="s">
        <v>4</v>
      </c>
      <c r="D202" s="40" t="s">
        <v>14</v>
      </c>
      <c r="E202" s="40" t="s">
        <v>7</v>
      </c>
      <c r="F202" s="41" t="s">
        <v>88</v>
      </c>
      <c r="G202" s="40" t="s">
        <v>140</v>
      </c>
      <c r="H202" s="63">
        <f>H203+H207+H209+H211+H214+H219+H222</f>
        <v>687600</v>
      </c>
      <c r="I202" s="63">
        <f>I203+I207+I209+I211+I214+I219+I222</f>
        <v>687600</v>
      </c>
      <c r="L202" s="130"/>
    </row>
    <row r="203" spans="1:12" s="16" customFormat="1" ht="24.75" customHeight="1">
      <c r="A203" s="89" t="s">
        <v>132</v>
      </c>
      <c r="B203" s="90" t="s">
        <v>136</v>
      </c>
      <c r="C203" s="40" t="s">
        <v>4</v>
      </c>
      <c r="D203" s="40" t="s">
        <v>14</v>
      </c>
      <c r="E203" s="40" t="s">
        <v>7</v>
      </c>
      <c r="F203" s="41" t="s">
        <v>89</v>
      </c>
      <c r="G203" s="40" t="s">
        <v>140</v>
      </c>
      <c r="H203" s="63">
        <f>H205</f>
        <v>100000</v>
      </c>
      <c r="I203" s="63">
        <f>I205</f>
        <v>100000</v>
      </c>
      <c r="L203" s="24"/>
    </row>
    <row r="204" spans="1:12" s="16" customFormat="1" ht="24.75" customHeight="1" hidden="1">
      <c r="A204" s="94" t="s">
        <v>132</v>
      </c>
      <c r="B204" s="95" t="s">
        <v>136</v>
      </c>
      <c r="C204" s="42" t="s">
        <v>4</v>
      </c>
      <c r="D204" s="42" t="s">
        <v>14</v>
      </c>
      <c r="E204" s="42" t="s">
        <v>7</v>
      </c>
      <c r="F204" s="39" t="s">
        <v>90</v>
      </c>
      <c r="G204" s="42" t="s">
        <v>140</v>
      </c>
      <c r="H204" s="61">
        <f>H205</f>
        <v>100000</v>
      </c>
      <c r="I204" s="61">
        <f>I205</f>
        <v>100000</v>
      </c>
      <c r="L204" s="24"/>
    </row>
    <row r="205" spans="1:12" s="16" customFormat="1" ht="24.75" customHeight="1">
      <c r="A205" s="94" t="s">
        <v>132</v>
      </c>
      <c r="B205" s="95" t="s">
        <v>136</v>
      </c>
      <c r="C205" s="42" t="s">
        <v>4</v>
      </c>
      <c r="D205" s="42" t="s">
        <v>14</v>
      </c>
      <c r="E205" s="42" t="s">
        <v>7</v>
      </c>
      <c r="F205" s="39" t="s">
        <v>90</v>
      </c>
      <c r="G205" s="39">
        <v>200</v>
      </c>
      <c r="H205" s="61">
        <v>100000</v>
      </c>
      <c r="I205" s="74">
        <v>100000</v>
      </c>
      <c r="L205" s="24"/>
    </row>
    <row r="206" spans="1:12" s="16" customFormat="1" ht="24.75" customHeight="1" hidden="1">
      <c r="A206" s="91" t="s">
        <v>132</v>
      </c>
      <c r="B206" s="92" t="s">
        <v>136</v>
      </c>
      <c r="C206" s="40" t="s">
        <v>26</v>
      </c>
      <c r="D206" s="40" t="s">
        <v>14</v>
      </c>
      <c r="E206" s="40" t="s">
        <v>7</v>
      </c>
      <c r="F206" s="41" t="s">
        <v>88</v>
      </c>
      <c r="G206" s="40" t="s">
        <v>140</v>
      </c>
      <c r="H206" s="63"/>
      <c r="I206" s="63"/>
      <c r="L206" s="24"/>
    </row>
    <row r="207" spans="1:12" s="16" customFormat="1" ht="24.75" customHeight="1">
      <c r="A207" s="91" t="s">
        <v>132</v>
      </c>
      <c r="B207" s="92" t="s">
        <v>136</v>
      </c>
      <c r="C207" s="40" t="s">
        <v>26</v>
      </c>
      <c r="D207" s="40" t="s">
        <v>14</v>
      </c>
      <c r="E207" s="40" t="s">
        <v>7</v>
      </c>
      <c r="F207" s="41" t="s">
        <v>91</v>
      </c>
      <c r="G207" s="42" t="s">
        <v>140</v>
      </c>
      <c r="H207" s="61">
        <f>H208</f>
        <v>30000</v>
      </c>
      <c r="I207" s="61">
        <f>I208</f>
        <v>30000</v>
      </c>
      <c r="L207" s="24"/>
    </row>
    <row r="208" spans="1:12" s="16" customFormat="1" ht="24.75" customHeight="1">
      <c r="A208" s="91" t="s">
        <v>132</v>
      </c>
      <c r="B208" s="92" t="s">
        <v>136</v>
      </c>
      <c r="C208" s="42" t="s">
        <v>4</v>
      </c>
      <c r="D208" s="42" t="s">
        <v>14</v>
      </c>
      <c r="E208" s="42" t="s">
        <v>7</v>
      </c>
      <c r="F208" s="39" t="s">
        <v>167</v>
      </c>
      <c r="G208" s="39">
        <v>200</v>
      </c>
      <c r="H208" s="61">
        <v>30000</v>
      </c>
      <c r="I208" s="74">
        <v>30000</v>
      </c>
      <c r="L208" s="24"/>
    </row>
    <row r="209" spans="1:12" s="31" customFormat="1" ht="24.75" customHeight="1">
      <c r="A209" s="98" t="s">
        <v>132</v>
      </c>
      <c r="B209" s="99" t="s">
        <v>136</v>
      </c>
      <c r="C209" s="40" t="s">
        <v>4</v>
      </c>
      <c r="D209" s="40" t="s">
        <v>14</v>
      </c>
      <c r="E209" s="40" t="s">
        <v>7</v>
      </c>
      <c r="F209" s="41" t="s">
        <v>202</v>
      </c>
      <c r="G209" s="41">
        <v>0</v>
      </c>
      <c r="H209" s="63">
        <f>H210</f>
        <v>10000</v>
      </c>
      <c r="I209" s="63">
        <f>I210</f>
        <v>10000</v>
      </c>
      <c r="L209" s="32"/>
    </row>
    <row r="210" spans="1:15" s="2" customFormat="1" ht="24.75" customHeight="1">
      <c r="A210" s="91" t="s">
        <v>132</v>
      </c>
      <c r="B210" s="92" t="s">
        <v>136</v>
      </c>
      <c r="C210" s="42" t="s">
        <v>4</v>
      </c>
      <c r="D210" s="42" t="s">
        <v>14</v>
      </c>
      <c r="E210" s="42" t="s">
        <v>7</v>
      </c>
      <c r="F210" s="39" t="s">
        <v>197</v>
      </c>
      <c r="G210" s="39">
        <v>200</v>
      </c>
      <c r="H210" s="61">
        <v>10000</v>
      </c>
      <c r="I210" s="61">
        <v>10000</v>
      </c>
      <c r="L210" s="23"/>
      <c r="O210" s="16"/>
    </row>
    <row r="211" spans="1:15" s="122" customFormat="1" ht="24.75" customHeight="1">
      <c r="A211" s="98" t="s">
        <v>132</v>
      </c>
      <c r="B211" s="99" t="s">
        <v>136</v>
      </c>
      <c r="C211" s="40" t="s">
        <v>4</v>
      </c>
      <c r="D211" s="40" t="s">
        <v>14</v>
      </c>
      <c r="E211" s="40" t="s">
        <v>7</v>
      </c>
      <c r="F211" s="41" t="s">
        <v>203</v>
      </c>
      <c r="G211" s="40" t="s">
        <v>140</v>
      </c>
      <c r="H211" s="63">
        <f>H212</f>
        <v>5000</v>
      </c>
      <c r="I211" s="63">
        <f>I212</f>
        <v>5000</v>
      </c>
      <c r="L211" s="123"/>
      <c r="O211" s="31"/>
    </row>
    <row r="212" spans="1:12" s="2" customFormat="1" ht="24.75" customHeight="1">
      <c r="A212" s="91" t="s">
        <v>132</v>
      </c>
      <c r="B212" s="92" t="s">
        <v>136</v>
      </c>
      <c r="C212" s="42" t="s">
        <v>4</v>
      </c>
      <c r="D212" s="42" t="s">
        <v>14</v>
      </c>
      <c r="E212" s="42" t="s">
        <v>7</v>
      </c>
      <c r="F212" s="39" t="s">
        <v>198</v>
      </c>
      <c r="G212" s="39">
        <v>200</v>
      </c>
      <c r="H212" s="61">
        <v>5000</v>
      </c>
      <c r="I212" s="61">
        <v>5000</v>
      </c>
      <c r="L212" s="23"/>
    </row>
    <row r="213" spans="1:15" s="6" customFormat="1" ht="24.75" customHeight="1" hidden="1" thickBot="1">
      <c r="A213" s="91" t="s">
        <v>132</v>
      </c>
      <c r="B213" s="92" t="s">
        <v>136</v>
      </c>
      <c r="C213" s="42" t="s">
        <v>4</v>
      </c>
      <c r="D213" s="42" t="s">
        <v>14</v>
      </c>
      <c r="E213" s="42" t="s">
        <v>7</v>
      </c>
      <c r="F213" s="39" t="s">
        <v>92</v>
      </c>
      <c r="G213" s="39"/>
      <c r="H213" s="61"/>
      <c r="I213" s="61"/>
      <c r="L213" s="25"/>
      <c r="O213" s="2"/>
    </row>
    <row r="214" spans="1:15" s="124" customFormat="1" ht="24.75" customHeight="1">
      <c r="A214" s="98" t="s">
        <v>132</v>
      </c>
      <c r="B214" s="99" t="s">
        <v>136</v>
      </c>
      <c r="C214" s="40" t="s">
        <v>4</v>
      </c>
      <c r="D214" s="40" t="s">
        <v>14</v>
      </c>
      <c r="E214" s="40" t="s">
        <v>7</v>
      </c>
      <c r="F214" s="41" t="s">
        <v>204</v>
      </c>
      <c r="G214" s="40" t="s">
        <v>140</v>
      </c>
      <c r="H214" s="63">
        <f>H215</f>
        <v>10000</v>
      </c>
      <c r="I214" s="63">
        <f>I215</f>
        <v>10000</v>
      </c>
      <c r="L214" s="125"/>
      <c r="O214" s="122"/>
    </row>
    <row r="215" spans="1:15" s="16" customFormat="1" ht="24.75" customHeight="1">
      <c r="A215" s="91" t="s">
        <v>132</v>
      </c>
      <c r="B215" s="92" t="s">
        <v>136</v>
      </c>
      <c r="C215" s="42" t="s">
        <v>4</v>
      </c>
      <c r="D215" s="42" t="s">
        <v>14</v>
      </c>
      <c r="E215" s="42" t="s">
        <v>7</v>
      </c>
      <c r="F215" s="39" t="s">
        <v>199</v>
      </c>
      <c r="G215" s="39">
        <v>200</v>
      </c>
      <c r="H215" s="61">
        <v>10000</v>
      </c>
      <c r="I215" s="61">
        <v>10000</v>
      </c>
      <c r="L215" s="24"/>
      <c r="O215" s="6"/>
    </row>
    <row r="216" spans="1:12" s="16" customFormat="1" ht="24.75" customHeight="1" hidden="1" thickBot="1">
      <c r="A216" s="91" t="s">
        <v>132</v>
      </c>
      <c r="B216" s="92" t="s">
        <v>136</v>
      </c>
      <c r="C216" s="42" t="s">
        <v>4</v>
      </c>
      <c r="D216" s="42" t="s">
        <v>14</v>
      </c>
      <c r="E216" s="42" t="s">
        <v>7</v>
      </c>
      <c r="F216" s="39" t="s">
        <v>50</v>
      </c>
      <c r="G216" s="39"/>
      <c r="H216" s="61"/>
      <c r="I216" s="61"/>
      <c r="L216" s="24"/>
    </row>
    <row r="217" spans="1:12" s="16" customFormat="1" ht="24.75" customHeight="1" hidden="1" thickBot="1">
      <c r="A217" s="91" t="s">
        <v>132</v>
      </c>
      <c r="B217" s="92" t="s">
        <v>136</v>
      </c>
      <c r="C217" s="42" t="s">
        <v>4</v>
      </c>
      <c r="D217" s="42" t="s">
        <v>14</v>
      </c>
      <c r="E217" s="42" t="s">
        <v>7</v>
      </c>
      <c r="F217" s="39" t="s">
        <v>50</v>
      </c>
      <c r="G217" s="39">
        <v>200</v>
      </c>
      <c r="H217" s="61"/>
      <c r="I217" s="61"/>
      <c r="L217" s="24"/>
    </row>
    <row r="218" spans="1:12" s="16" customFormat="1" ht="24.75" customHeight="1" hidden="1" thickBot="1">
      <c r="A218" s="91" t="s">
        <v>132</v>
      </c>
      <c r="B218" s="92" t="s">
        <v>136</v>
      </c>
      <c r="C218" s="48">
        <v>992</v>
      </c>
      <c r="D218" s="20" t="s">
        <v>14</v>
      </c>
      <c r="E218" s="20" t="s">
        <v>7</v>
      </c>
      <c r="F218" s="20" t="s">
        <v>93</v>
      </c>
      <c r="G218" s="20"/>
      <c r="H218" s="67"/>
      <c r="I218" s="67"/>
      <c r="L218" s="24"/>
    </row>
    <row r="219" spans="1:12" s="31" customFormat="1" ht="24.75" customHeight="1">
      <c r="A219" s="98" t="s">
        <v>132</v>
      </c>
      <c r="B219" s="99" t="s">
        <v>136</v>
      </c>
      <c r="C219" s="40" t="s">
        <v>4</v>
      </c>
      <c r="D219" s="40" t="s">
        <v>14</v>
      </c>
      <c r="E219" s="40" t="s">
        <v>7</v>
      </c>
      <c r="F219" s="117" t="s">
        <v>205</v>
      </c>
      <c r="G219" s="117" t="s">
        <v>140</v>
      </c>
      <c r="H219" s="118">
        <f>H220</f>
        <v>208000</v>
      </c>
      <c r="I219" s="118">
        <f>I220</f>
        <v>208000</v>
      </c>
      <c r="L219" s="32"/>
    </row>
    <row r="220" spans="1:12" s="16" customFormat="1" ht="24.75" customHeight="1">
      <c r="A220" s="91" t="s">
        <v>132</v>
      </c>
      <c r="B220" s="92" t="s">
        <v>136</v>
      </c>
      <c r="C220" s="48">
        <v>992</v>
      </c>
      <c r="D220" s="20" t="s">
        <v>14</v>
      </c>
      <c r="E220" s="20" t="s">
        <v>7</v>
      </c>
      <c r="F220" s="20" t="s">
        <v>200</v>
      </c>
      <c r="G220" s="20" t="s">
        <v>22</v>
      </c>
      <c r="H220" s="67">
        <v>208000</v>
      </c>
      <c r="I220" s="67">
        <v>208000</v>
      </c>
      <c r="L220" s="24"/>
    </row>
    <row r="221" spans="1:12" s="16" customFormat="1" ht="24.75" customHeight="1" hidden="1" thickBot="1">
      <c r="A221" s="91" t="s">
        <v>132</v>
      </c>
      <c r="B221" s="92" t="s">
        <v>136</v>
      </c>
      <c r="C221" s="42" t="s">
        <v>4</v>
      </c>
      <c r="D221" s="42" t="s">
        <v>14</v>
      </c>
      <c r="E221" s="42" t="s">
        <v>7</v>
      </c>
      <c r="F221" s="39" t="s">
        <v>94</v>
      </c>
      <c r="G221" s="39"/>
      <c r="H221" s="61"/>
      <c r="I221" s="61"/>
      <c r="L221" s="24"/>
    </row>
    <row r="222" spans="1:12" s="31" customFormat="1" ht="24.75" customHeight="1">
      <c r="A222" s="98" t="s">
        <v>132</v>
      </c>
      <c r="B222" s="99" t="s">
        <v>136</v>
      </c>
      <c r="C222" s="40" t="s">
        <v>4</v>
      </c>
      <c r="D222" s="40" t="s">
        <v>14</v>
      </c>
      <c r="E222" s="40" t="s">
        <v>7</v>
      </c>
      <c r="F222" s="117" t="s">
        <v>206</v>
      </c>
      <c r="G222" s="40" t="s">
        <v>140</v>
      </c>
      <c r="H222" s="63">
        <f>H223</f>
        <v>324600</v>
      </c>
      <c r="I222" s="63">
        <f>I223</f>
        <v>324600</v>
      </c>
      <c r="L222" s="32"/>
    </row>
    <row r="223" spans="1:15" s="6" customFormat="1" ht="24.75" customHeight="1">
      <c r="A223" s="91" t="s">
        <v>132</v>
      </c>
      <c r="B223" s="92" t="s">
        <v>136</v>
      </c>
      <c r="C223" s="42" t="s">
        <v>4</v>
      </c>
      <c r="D223" s="42" t="s">
        <v>14</v>
      </c>
      <c r="E223" s="42" t="s">
        <v>7</v>
      </c>
      <c r="F223" s="39" t="s">
        <v>201</v>
      </c>
      <c r="G223" s="39">
        <v>200</v>
      </c>
      <c r="H223" s="61">
        <v>324600</v>
      </c>
      <c r="I223" s="61">
        <v>324600</v>
      </c>
      <c r="L223" s="25"/>
      <c r="O223" s="16"/>
    </row>
    <row r="224" spans="1:15" s="16" customFormat="1" ht="24.75" customHeight="1" hidden="1">
      <c r="A224" s="91" t="s">
        <v>132</v>
      </c>
      <c r="B224" s="92" t="s">
        <v>136</v>
      </c>
      <c r="C224" s="42" t="s">
        <v>26</v>
      </c>
      <c r="D224" s="42" t="s">
        <v>14</v>
      </c>
      <c r="E224" s="42" t="s">
        <v>7</v>
      </c>
      <c r="F224" s="39" t="s">
        <v>95</v>
      </c>
      <c r="G224" s="42" t="s">
        <v>140</v>
      </c>
      <c r="H224" s="61">
        <f aca="true" t="shared" si="2" ref="H224:I227">H225</f>
        <v>0</v>
      </c>
      <c r="I224" s="74">
        <f t="shared" si="2"/>
        <v>0</v>
      </c>
      <c r="L224" s="24"/>
      <c r="O224" s="6"/>
    </row>
    <row r="225" spans="1:12" s="16" customFormat="1" ht="24.75" customHeight="1" hidden="1">
      <c r="A225" s="91" t="s">
        <v>132</v>
      </c>
      <c r="B225" s="92" t="s">
        <v>136</v>
      </c>
      <c r="C225" s="42" t="s">
        <v>26</v>
      </c>
      <c r="D225" s="42" t="s">
        <v>14</v>
      </c>
      <c r="E225" s="42" t="s">
        <v>7</v>
      </c>
      <c r="F225" s="39" t="s">
        <v>96</v>
      </c>
      <c r="G225" s="42" t="s">
        <v>140</v>
      </c>
      <c r="H225" s="61">
        <f t="shared" si="2"/>
        <v>0</v>
      </c>
      <c r="I225" s="61">
        <f t="shared" si="2"/>
        <v>0</v>
      </c>
      <c r="L225" s="24"/>
    </row>
    <row r="226" spans="1:12" s="16" customFormat="1" ht="24.75" customHeight="1" hidden="1">
      <c r="A226" s="91" t="s">
        <v>132</v>
      </c>
      <c r="B226" s="92" t="s">
        <v>136</v>
      </c>
      <c r="C226" s="42" t="s">
        <v>4</v>
      </c>
      <c r="D226" s="42" t="s">
        <v>14</v>
      </c>
      <c r="E226" s="42" t="s">
        <v>7</v>
      </c>
      <c r="F226" s="39" t="s">
        <v>97</v>
      </c>
      <c r="G226" s="42" t="s">
        <v>140</v>
      </c>
      <c r="H226" s="61">
        <f t="shared" si="2"/>
        <v>0</v>
      </c>
      <c r="I226" s="61">
        <f t="shared" si="2"/>
        <v>0</v>
      </c>
      <c r="L226" s="24"/>
    </row>
    <row r="227" spans="1:12" s="16" customFormat="1" ht="24.75" customHeight="1" hidden="1">
      <c r="A227" s="91" t="s">
        <v>132</v>
      </c>
      <c r="B227" s="92" t="s">
        <v>136</v>
      </c>
      <c r="C227" s="42" t="s">
        <v>4</v>
      </c>
      <c r="D227" s="42" t="s">
        <v>14</v>
      </c>
      <c r="E227" s="42" t="s">
        <v>7</v>
      </c>
      <c r="F227" s="39" t="s">
        <v>98</v>
      </c>
      <c r="G227" s="39">
        <v>200</v>
      </c>
      <c r="H227" s="61">
        <f t="shared" si="2"/>
        <v>0</v>
      </c>
      <c r="I227" s="61">
        <f t="shared" si="2"/>
        <v>0</v>
      </c>
      <c r="L227" s="24"/>
    </row>
    <row r="228" spans="1:12" s="16" customFormat="1" ht="24.75" customHeight="1" hidden="1">
      <c r="A228" s="91" t="s">
        <v>132</v>
      </c>
      <c r="B228" s="92" t="s">
        <v>136</v>
      </c>
      <c r="C228" s="42" t="s">
        <v>4</v>
      </c>
      <c r="D228" s="42" t="s">
        <v>14</v>
      </c>
      <c r="E228" s="42" t="s">
        <v>7</v>
      </c>
      <c r="F228" s="39" t="s">
        <v>98</v>
      </c>
      <c r="G228" s="39">
        <v>200</v>
      </c>
      <c r="H228" s="61">
        <v>0</v>
      </c>
      <c r="I228" s="74">
        <v>0</v>
      </c>
      <c r="L228" s="24"/>
    </row>
    <row r="229" spans="1:15" s="2" customFormat="1" ht="24.75" customHeight="1">
      <c r="A229" s="96" t="s">
        <v>132</v>
      </c>
      <c r="B229" s="97" t="s">
        <v>136</v>
      </c>
      <c r="C229" s="35" t="s">
        <v>4</v>
      </c>
      <c r="D229" s="35" t="s">
        <v>16</v>
      </c>
      <c r="E229" s="35" t="s">
        <v>15</v>
      </c>
      <c r="F229" s="100"/>
      <c r="G229" s="35"/>
      <c r="H229" s="59">
        <f>H232</f>
        <v>15000</v>
      </c>
      <c r="I229" s="80">
        <f>I232</f>
        <v>15000</v>
      </c>
      <c r="L229" s="23"/>
      <c r="O229" s="16"/>
    </row>
    <row r="230" spans="1:15" ht="24.75" customHeight="1" hidden="1" thickBot="1">
      <c r="A230" s="89" t="s">
        <v>132</v>
      </c>
      <c r="B230" s="90" t="s">
        <v>136</v>
      </c>
      <c r="C230" s="36" t="s">
        <v>4</v>
      </c>
      <c r="D230" s="36" t="s">
        <v>16</v>
      </c>
      <c r="E230" s="36" t="s">
        <v>16</v>
      </c>
      <c r="F230" s="36"/>
      <c r="G230" s="45"/>
      <c r="H230" s="65"/>
      <c r="I230" s="78"/>
      <c r="L230" s="26"/>
      <c r="O230" s="2"/>
    </row>
    <row r="231" spans="1:15" ht="24.75" customHeight="1">
      <c r="A231" s="102" t="s">
        <v>132</v>
      </c>
      <c r="B231" s="103" t="s">
        <v>136</v>
      </c>
      <c r="C231" s="104" t="s">
        <v>4</v>
      </c>
      <c r="D231" s="104" t="s">
        <v>16</v>
      </c>
      <c r="E231" s="104" t="s">
        <v>16</v>
      </c>
      <c r="F231" s="104" t="s">
        <v>141</v>
      </c>
      <c r="G231" s="110"/>
      <c r="H231" s="107">
        <f>H232</f>
        <v>15000</v>
      </c>
      <c r="I231" s="107">
        <f>I232</f>
        <v>15000</v>
      </c>
      <c r="L231" s="26"/>
      <c r="O231" s="2"/>
    </row>
    <row r="232" spans="1:12" ht="24.75" customHeight="1">
      <c r="A232" s="89" t="s">
        <v>132</v>
      </c>
      <c r="B232" s="90" t="s">
        <v>136</v>
      </c>
      <c r="C232" s="43" t="s">
        <v>4</v>
      </c>
      <c r="D232" s="43" t="s">
        <v>16</v>
      </c>
      <c r="E232" s="43" t="s">
        <v>16</v>
      </c>
      <c r="F232" s="43" t="s">
        <v>95</v>
      </c>
      <c r="G232" s="43" t="s">
        <v>140</v>
      </c>
      <c r="H232" s="64">
        <f>H234</f>
        <v>15000</v>
      </c>
      <c r="I232" s="77">
        <v>15000</v>
      </c>
      <c r="L232" s="26"/>
    </row>
    <row r="233" spans="1:12" ht="24.75" customHeight="1" hidden="1" thickBot="1">
      <c r="A233" s="89" t="s">
        <v>132</v>
      </c>
      <c r="B233" s="90" t="s">
        <v>136</v>
      </c>
      <c r="C233" s="42" t="s">
        <v>4</v>
      </c>
      <c r="D233" s="42" t="s">
        <v>16</v>
      </c>
      <c r="E233" s="42" t="s">
        <v>16</v>
      </c>
      <c r="F233" s="42" t="s">
        <v>25</v>
      </c>
      <c r="G233" s="42"/>
      <c r="H233" s="61"/>
      <c r="I233" s="74"/>
      <c r="L233" s="26"/>
    </row>
    <row r="234" spans="1:12" ht="24.75" customHeight="1">
      <c r="A234" s="91" t="s">
        <v>132</v>
      </c>
      <c r="B234" s="92" t="s">
        <v>136</v>
      </c>
      <c r="C234" s="42" t="s">
        <v>99</v>
      </c>
      <c r="D234" s="42" t="s">
        <v>16</v>
      </c>
      <c r="E234" s="42" t="s">
        <v>16</v>
      </c>
      <c r="F234" s="42" t="s">
        <v>96</v>
      </c>
      <c r="G234" s="42" t="s">
        <v>140</v>
      </c>
      <c r="H234" s="61">
        <f>H235</f>
        <v>15000</v>
      </c>
      <c r="I234" s="61">
        <f>I235</f>
        <v>15000</v>
      </c>
      <c r="L234" s="26"/>
    </row>
    <row r="235" spans="1:12" ht="24.75" customHeight="1">
      <c r="A235" s="91" t="s">
        <v>132</v>
      </c>
      <c r="B235" s="92" t="s">
        <v>136</v>
      </c>
      <c r="C235" s="42" t="s">
        <v>4</v>
      </c>
      <c r="D235" s="42" t="s">
        <v>16</v>
      </c>
      <c r="E235" s="42" t="s">
        <v>16</v>
      </c>
      <c r="F235" s="42" t="s">
        <v>100</v>
      </c>
      <c r="G235" s="42" t="s">
        <v>140</v>
      </c>
      <c r="H235" s="61">
        <f>H236+H237</f>
        <v>15000</v>
      </c>
      <c r="I235" s="61">
        <f>I236+I237</f>
        <v>15000</v>
      </c>
      <c r="L235" s="26"/>
    </row>
    <row r="236" spans="1:12" ht="24.75" customHeight="1">
      <c r="A236" s="91" t="s">
        <v>132</v>
      </c>
      <c r="B236" s="92" t="s">
        <v>136</v>
      </c>
      <c r="C236" s="42" t="s">
        <v>4</v>
      </c>
      <c r="D236" s="42" t="s">
        <v>16</v>
      </c>
      <c r="E236" s="42" t="s">
        <v>16</v>
      </c>
      <c r="F236" s="42" t="s">
        <v>101</v>
      </c>
      <c r="G236" s="42" t="s">
        <v>22</v>
      </c>
      <c r="H236" s="61">
        <v>10000</v>
      </c>
      <c r="I236" s="74">
        <v>10000</v>
      </c>
      <c r="L236" s="26"/>
    </row>
    <row r="237" spans="1:12" ht="24.75" customHeight="1">
      <c r="A237" s="91" t="s">
        <v>132</v>
      </c>
      <c r="B237" s="92" t="s">
        <v>136</v>
      </c>
      <c r="C237" s="42" t="s">
        <v>4</v>
      </c>
      <c r="D237" s="42" t="s">
        <v>16</v>
      </c>
      <c r="E237" s="42" t="s">
        <v>16</v>
      </c>
      <c r="F237" s="42" t="s">
        <v>207</v>
      </c>
      <c r="G237" s="39">
        <v>200</v>
      </c>
      <c r="H237" s="61">
        <v>5000</v>
      </c>
      <c r="I237" s="74">
        <v>5000</v>
      </c>
      <c r="L237" s="26"/>
    </row>
    <row r="238" spans="1:15" s="16" customFormat="1" ht="24.75" customHeight="1">
      <c r="A238" s="96" t="s">
        <v>132</v>
      </c>
      <c r="B238" s="97" t="s">
        <v>136</v>
      </c>
      <c r="C238" s="35" t="s">
        <v>4</v>
      </c>
      <c r="D238" s="35" t="s">
        <v>13</v>
      </c>
      <c r="E238" s="35" t="s">
        <v>15</v>
      </c>
      <c r="F238" s="100"/>
      <c r="G238" s="35"/>
      <c r="H238" s="59">
        <f>H240</f>
        <v>9474400</v>
      </c>
      <c r="I238" s="59">
        <f>I240</f>
        <v>9474400</v>
      </c>
      <c r="L238" s="24"/>
      <c r="O238" s="1"/>
    </row>
    <row r="239" spans="1:12" s="16" customFormat="1" ht="24.75" customHeight="1" hidden="1" thickBot="1">
      <c r="A239" s="89" t="s">
        <v>132</v>
      </c>
      <c r="B239" s="90" t="s">
        <v>136</v>
      </c>
      <c r="C239" s="36" t="s">
        <v>4</v>
      </c>
      <c r="D239" s="36" t="s">
        <v>13</v>
      </c>
      <c r="E239" s="36" t="s">
        <v>5</v>
      </c>
      <c r="F239" s="36"/>
      <c r="G239" s="36"/>
      <c r="H239" s="60"/>
      <c r="I239" s="78"/>
      <c r="L239" s="24"/>
    </row>
    <row r="240" spans="1:12" s="16" customFormat="1" ht="24.75" customHeight="1">
      <c r="A240" s="102" t="s">
        <v>132</v>
      </c>
      <c r="B240" s="103" t="s">
        <v>136</v>
      </c>
      <c r="C240" s="104" t="s">
        <v>4</v>
      </c>
      <c r="D240" s="104" t="s">
        <v>13</v>
      </c>
      <c r="E240" s="104" t="s">
        <v>5</v>
      </c>
      <c r="F240" s="105" t="s">
        <v>141</v>
      </c>
      <c r="G240" s="104"/>
      <c r="H240" s="107">
        <f>H241+H272+H276+H281</f>
        <v>9474400</v>
      </c>
      <c r="I240" s="107">
        <f>I241+I272+I276+I281</f>
        <v>9474400</v>
      </c>
      <c r="L240" s="24"/>
    </row>
    <row r="241" spans="1:12" s="16" customFormat="1" ht="24.75" customHeight="1">
      <c r="A241" s="89" t="s">
        <v>132</v>
      </c>
      <c r="B241" s="90" t="s">
        <v>136</v>
      </c>
      <c r="C241" s="43" t="s">
        <v>4</v>
      </c>
      <c r="D241" s="43" t="s">
        <v>13</v>
      </c>
      <c r="E241" s="43" t="s">
        <v>5</v>
      </c>
      <c r="F241" s="49" t="s">
        <v>102</v>
      </c>
      <c r="G241" s="43" t="s">
        <v>140</v>
      </c>
      <c r="H241" s="64">
        <f>H242</f>
        <v>9406400</v>
      </c>
      <c r="I241" s="64">
        <f>I242</f>
        <v>9406400</v>
      </c>
      <c r="L241" s="24"/>
    </row>
    <row r="242" spans="1:12" s="16" customFormat="1" ht="24.75" customHeight="1">
      <c r="A242" s="91" t="s">
        <v>132</v>
      </c>
      <c r="B242" s="92" t="s">
        <v>136</v>
      </c>
      <c r="C242" s="42" t="s">
        <v>4</v>
      </c>
      <c r="D242" s="42" t="s">
        <v>13</v>
      </c>
      <c r="E242" s="42" t="s">
        <v>5</v>
      </c>
      <c r="F242" s="39" t="s">
        <v>157</v>
      </c>
      <c r="G242" s="42" t="s">
        <v>140</v>
      </c>
      <c r="H242" s="61">
        <f>H243+H259</f>
        <v>9406400</v>
      </c>
      <c r="I242" s="61">
        <f>I243+I259</f>
        <v>9406400</v>
      </c>
      <c r="L242" s="24"/>
    </row>
    <row r="243" spans="1:12" s="16" customFormat="1" ht="24.75" customHeight="1">
      <c r="A243" s="91" t="s">
        <v>132</v>
      </c>
      <c r="B243" s="92" t="s">
        <v>136</v>
      </c>
      <c r="C243" s="42" t="s">
        <v>4</v>
      </c>
      <c r="D243" s="42" t="s">
        <v>13</v>
      </c>
      <c r="E243" s="42" t="s">
        <v>5</v>
      </c>
      <c r="F243" s="39" t="s">
        <v>103</v>
      </c>
      <c r="G243" s="42" t="s">
        <v>140</v>
      </c>
      <c r="H243" s="61">
        <f>H245+H249+H254+H256+H258</f>
        <v>1936900</v>
      </c>
      <c r="I243" s="61">
        <f>I245+I249+I254+I256+I258</f>
        <v>1936900</v>
      </c>
      <c r="L243" s="24"/>
    </row>
    <row r="244" spans="1:12" s="16" customFormat="1" ht="24.75" customHeight="1" hidden="1" thickBot="1">
      <c r="A244" s="91" t="s">
        <v>132</v>
      </c>
      <c r="B244" s="92" t="s">
        <v>136</v>
      </c>
      <c r="C244" s="42" t="s">
        <v>4</v>
      </c>
      <c r="D244" s="42" t="s">
        <v>13</v>
      </c>
      <c r="E244" s="42" t="s">
        <v>5</v>
      </c>
      <c r="F244" s="39" t="s">
        <v>103</v>
      </c>
      <c r="G244" s="39"/>
      <c r="H244" s="61"/>
      <c r="I244" s="74"/>
      <c r="L244" s="24"/>
    </row>
    <row r="245" spans="1:12" s="16" customFormat="1" ht="24.75" customHeight="1">
      <c r="A245" s="91" t="s">
        <v>132</v>
      </c>
      <c r="B245" s="92" t="s">
        <v>136</v>
      </c>
      <c r="C245" s="42" t="s">
        <v>4</v>
      </c>
      <c r="D245" s="42" t="s">
        <v>13</v>
      </c>
      <c r="E245" s="42" t="s">
        <v>5</v>
      </c>
      <c r="F245" s="39" t="s">
        <v>104</v>
      </c>
      <c r="G245" s="39">
        <v>500</v>
      </c>
      <c r="H245" s="61">
        <v>4300</v>
      </c>
      <c r="I245" s="61">
        <v>4300</v>
      </c>
      <c r="L245" s="24"/>
    </row>
    <row r="246" spans="1:12" s="16" customFormat="1" ht="24.75" customHeight="1" hidden="1" thickBot="1">
      <c r="A246" s="91" t="s">
        <v>132</v>
      </c>
      <c r="B246" s="92" t="s">
        <v>136</v>
      </c>
      <c r="C246" s="42" t="s">
        <v>4</v>
      </c>
      <c r="D246" s="42" t="s">
        <v>13</v>
      </c>
      <c r="E246" s="42" t="s">
        <v>5</v>
      </c>
      <c r="F246" s="39" t="s">
        <v>104</v>
      </c>
      <c r="G246" s="39"/>
      <c r="H246" s="61"/>
      <c r="I246" s="74"/>
      <c r="L246" s="24"/>
    </row>
    <row r="247" spans="1:12" s="16" customFormat="1" ht="24.75" customHeight="1" hidden="1">
      <c r="A247" s="91" t="s">
        <v>132</v>
      </c>
      <c r="B247" s="92" t="s">
        <v>136</v>
      </c>
      <c r="C247" s="42" t="s">
        <v>4</v>
      </c>
      <c r="D247" s="42" t="s">
        <v>13</v>
      </c>
      <c r="E247" s="42" t="s">
        <v>5</v>
      </c>
      <c r="F247" s="39" t="s">
        <v>104</v>
      </c>
      <c r="G247" s="39">
        <v>540</v>
      </c>
      <c r="H247" s="61"/>
      <c r="I247" s="74"/>
      <c r="L247" s="24"/>
    </row>
    <row r="248" spans="1:12" s="16" customFormat="1" ht="24.75" customHeight="1" hidden="1" thickBot="1">
      <c r="A248" s="91" t="s">
        <v>132</v>
      </c>
      <c r="B248" s="92" t="s">
        <v>136</v>
      </c>
      <c r="C248" s="42" t="s">
        <v>4</v>
      </c>
      <c r="D248" s="42" t="s">
        <v>13</v>
      </c>
      <c r="E248" s="42" t="s">
        <v>5</v>
      </c>
      <c r="F248" s="39" t="s">
        <v>105</v>
      </c>
      <c r="G248" s="39"/>
      <c r="H248" s="61"/>
      <c r="I248" s="74"/>
      <c r="L248" s="24"/>
    </row>
    <row r="249" spans="1:12" s="16" customFormat="1" ht="24.75" customHeight="1">
      <c r="A249" s="91" t="s">
        <v>132</v>
      </c>
      <c r="B249" s="92" t="s">
        <v>136</v>
      </c>
      <c r="C249" s="42" t="s">
        <v>4</v>
      </c>
      <c r="D249" s="42" t="s">
        <v>13</v>
      </c>
      <c r="E249" s="42" t="s">
        <v>5</v>
      </c>
      <c r="F249" s="39" t="s">
        <v>105</v>
      </c>
      <c r="G249" s="115">
        <v>0</v>
      </c>
      <c r="H249" s="61">
        <f>H250+H251+H252</f>
        <v>770000</v>
      </c>
      <c r="I249" s="61">
        <f>I250+I251+I252</f>
        <v>770000</v>
      </c>
      <c r="L249" s="24"/>
    </row>
    <row r="250" spans="1:12" s="16" customFormat="1" ht="24.75" customHeight="1">
      <c r="A250" s="91" t="s">
        <v>132</v>
      </c>
      <c r="B250" s="92" t="s">
        <v>136</v>
      </c>
      <c r="C250" s="42" t="s">
        <v>4</v>
      </c>
      <c r="D250" s="42" t="s">
        <v>13</v>
      </c>
      <c r="E250" s="42" t="s">
        <v>5</v>
      </c>
      <c r="F250" s="39" t="s">
        <v>105</v>
      </c>
      <c r="G250" s="39">
        <v>100</v>
      </c>
      <c r="H250" s="61">
        <v>643800</v>
      </c>
      <c r="I250" s="61">
        <v>643800</v>
      </c>
      <c r="L250" s="24"/>
    </row>
    <row r="251" spans="1:12" s="16" customFormat="1" ht="24.75" customHeight="1">
      <c r="A251" s="91" t="s">
        <v>132</v>
      </c>
      <c r="B251" s="92" t="s">
        <v>136</v>
      </c>
      <c r="C251" s="42" t="s">
        <v>4</v>
      </c>
      <c r="D251" s="42" t="s">
        <v>13</v>
      </c>
      <c r="E251" s="42" t="s">
        <v>5</v>
      </c>
      <c r="F251" s="39" t="s">
        <v>105</v>
      </c>
      <c r="G251" s="39">
        <v>200</v>
      </c>
      <c r="H251" s="61">
        <v>124200</v>
      </c>
      <c r="I251" s="61">
        <v>124200</v>
      </c>
      <c r="L251" s="24"/>
    </row>
    <row r="252" spans="1:12" s="16" customFormat="1" ht="24.75" customHeight="1">
      <c r="A252" s="91" t="s">
        <v>132</v>
      </c>
      <c r="B252" s="92" t="s">
        <v>136</v>
      </c>
      <c r="C252" s="42" t="s">
        <v>4</v>
      </c>
      <c r="D252" s="42" t="s">
        <v>13</v>
      </c>
      <c r="E252" s="42" t="s">
        <v>5</v>
      </c>
      <c r="F252" s="39" t="s">
        <v>105</v>
      </c>
      <c r="G252" s="39">
        <v>800</v>
      </c>
      <c r="H252" s="61">
        <v>2000</v>
      </c>
      <c r="I252" s="74">
        <v>2000</v>
      </c>
      <c r="L252" s="24"/>
    </row>
    <row r="253" spans="1:12" s="16" customFormat="1" ht="24.75" customHeight="1" hidden="1" thickBot="1">
      <c r="A253" s="91" t="s">
        <v>132</v>
      </c>
      <c r="B253" s="92" t="s">
        <v>136</v>
      </c>
      <c r="C253" s="42" t="s">
        <v>4</v>
      </c>
      <c r="D253" s="42" t="s">
        <v>13</v>
      </c>
      <c r="E253" s="42" t="s">
        <v>5</v>
      </c>
      <c r="F253" s="39" t="s">
        <v>106</v>
      </c>
      <c r="G253" s="39"/>
      <c r="H253" s="61"/>
      <c r="I253" s="74"/>
      <c r="L253" s="24"/>
    </row>
    <row r="254" spans="1:12" s="16" customFormat="1" ht="24.75" customHeight="1">
      <c r="A254" s="91" t="s">
        <v>132</v>
      </c>
      <c r="B254" s="92" t="s">
        <v>136</v>
      </c>
      <c r="C254" s="42" t="s">
        <v>4</v>
      </c>
      <c r="D254" s="42" t="s">
        <v>13</v>
      </c>
      <c r="E254" s="42" t="s">
        <v>5</v>
      </c>
      <c r="F254" s="39" t="s">
        <v>106</v>
      </c>
      <c r="G254" s="39">
        <v>100</v>
      </c>
      <c r="H254" s="61">
        <v>4000</v>
      </c>
      <c r="I254" s="74">
        <v>4000</v>
      </c>
      <c r="L254" s="24"/>
    </row>
    <row r="255" spans="1:12" s="16" customFormat="1" ht="24.75" customHeight="1" hidden="1" thickBot="1">
      <c r="A255" s="91" t="s">
        <v>132</v>
      </c>
      <c r="B255" s="92" t="s">
        <v>136</v>
      </c>
      <c r="C255" s="42" t="s">
        <v>4</v>
      </c>
      <c r="D255" s="42" t="s">
        <v>13</v>
      </c>
      <c r="E255" s="42" t="s">
        <v>5</v>
      </c>
      <c r="F255" s="39" t="s">
        <v>107</v>
      </c>
      <c r="G255" s="39"/>
      <c r="H255" s="61"/>
      <c r="I255" s="74"/>
      <c r="L255" s="24"/>
    </row>
    <row r="256" spans="1:12" s="16" customFormat="1" ht="24.75" customHeight="1">
      <c r="A256" s="91" t="s">
        <v>132</v>
      </c>
      <c r="B256" s="92" t="s">
        <v>136</v>
      </c>
      <c r="C256" s="42" t="s">
        <v>4</v>
      </c>
      <c r="D256" s="42" t="s">
        <v>13</v>
      </c>
      <c r="E256" s="42" t="s">
        <v>5</v>
      </c>
      <c r="F256" s="39" t="s">
        <v>107</v>
      </c>
      <c r="G256" s="39">
        <v>100</v>
      </c>
      <c r="H256" s="61">
        <v>1158600</v>
      </c>
      <c r="I256" s="74">
        <v>1158600</v>
      </c>
      <c r="L256" s="24"/>
    </row>
    <row r="257" spans="1:12" s="16" customFormat="1" ht="24.75" customHeight="1" hidden="1">
      <c r="A257" s="91" t="s">
        <v>132</v>
      </c>
      <c r="B257" s="92" t="s">
        <v>136</v>
      </c>
      <c r="C257" s="42" t="s">
        <v>4</v>
      </c>
      <c r="D257" s="42" t="s">
        <v>13</v>
      </c>
      <c r="E257" s="42" t="s">
        <v>5</v>
      </c>
      <c r="F257" s="39" t="s">
        <v>49</v>
      </c>
      <c r="G257" s="39"/>
      <c r="H257" s="61"/>
      <c r="I257" s="74"/>
      <c r="L257" s="24"/>
    </row>
    <row r="258" spans="1:12" s="16" customFormat="1" ht="24.75" customHeight="1" hidden="1">
      <c r="A258" s="91" t="s">
        <v>132</v>
      </c>
      <c r="B258" s="92" t="s">
        <v>136</v>
      </c>
      <c r="C258" s="42" t="s">
        <v>4</v>
      </c>
      <c r="D258" s="42" t="s">
        <v>13</v>
      </c>
      <c r="E258" s="42" t="s">
        <v>5</v>
      </c>
      <c r="F258" s="39" t="s">
        <v>148</v>
      </c>
      <c r="G258" s="39">
        <v>100</v>
      </c>
      <c r="H258" s="61">
        <v>0</v>
      </c>
      <c r="I258" s="74">
        <v>0</v>
      </c>
      <c r="L258" s="24"/>
    </row>
    <row r="259" spans="1:12" s="16" customFormat="1" ht="24.75" customHeight="1">
      <c r="A259" s="91" t="s">
        <v>132</v>
      </c>
      <c r="B259" s="92" t="s">
        <v>136</v>
      </c>
      <c r="C259" s="42" t="s">
        <v>4</v>
      </c>
      <c r="D259" s="42" t="s">
        <v>13</v>
      </c>
      <c r="E259" s="42" t="s">
        <v>5</v>
      </c>
      <c r="F259" s="39" t="s">
        <v>108</v>
      </c>
      <c r="G259" s="42" t="s">
        <v>140</v>
      </c>
      <c r="H259" s="61">
        <f>H260</f>
        <v>7469500</v>
      </c>
      <c r="I259" s="74">
        <f>I260</f>
        <v>7469500</v>
      </c>
      <c r="L259" s="24"/>
    </row>
    <row r="260" spans="1:12" s="16" customFormat="1" ht="24.75" customHeight="1">
      <c r="A260" s="91" t="s">
        <v>132</v>
      </c>
      <c r="B260" s="92" t="s">
        <v>136</v>
      </c>
      <c r="C260" s="42" t="s">
        <v>4</v>
      </c>
      <c r="D260" s="42" t="s">
        <v>13</v>
      </c>
      <c r="E260" s="42" t="s">
        <v>5</v>
      </c>
      <c r="F260" s="39" t="s">
        <v>108</v>
      </c>
      <c r="G260" s="39">
        <v>0</v>
      </c>
      <c r="H260" s="61">
        <f>H262+H264+H268+H270+H271</f>
        <v>7469500</v>
      </c>
      <c r="I260" s="61">
        <f>I262+I264+I268+I270+I271</f>
        <v>7469500</v>
      </c>
      <c r="J260" s="18"/>
      <c r="K260" s="18"/>
      <c r="L260" s="24"/>
    </row>
    <row r="261" spans="1:12" s="16" customFormat="1" ht="24.75" customHeight="1" hidden="1" thickBot="1">
      <c r="A261" s="91" t="s">
        <v>132</v>
      </c>
      <c r="B261" s="92" t="s">
        <v>136</v>
      </c>
      <c r="C261" s="42" t="s">
        <v>4</v>
      </c>
      <c r="D261" s="42" t="s">
        <v>13</v>
      </c>
      <c r="E261" s="42" t="s">
        <v>5</v>
      </c>
      <c r="F261" s="39" t="s">
        <v>109</v>
      </c>
      <c r="G261" s="38"/>
      <c r="H261" s="62"/>
      <c r="I261" s="74"/>
      <c r="J261" s="18"/>
      <c r="K261" s="18"/>
      <c r="L261" s="24"/>
    </row>
    <row r="262" spans="1:12" s="16" customFormat="1" ht="24.75" customHeight="1">
      <c r="A262" s="91" t="s">
        <v>132</v>
      </c>
      <c r="B262" s="92" t="s">
        <v>136</v>
      </c>
      <c r="C262" s="42" t="s">
        <v>4</v>
      </c>
      <c r="D262" s="42" t="s">
        <v>13</v>
      </c>
      <c r="E262" s="42" t="s">
        <v>5</v>
      </c>
      <c r="F262" s="39" t="s">
        <v>109</v>
      </c>
      <c r="G262" s="39">
        <v>600</v>
      </c>
      <c r="H262" s="61">
        <v>3000000</v>
      </c>
      <c r="I262" s="61">
        <v>3000000</v>
      </c>
      <c r="J262" s="18"/>
      <c r="K262" s="18"/>
      <c r="L262" s="24"/>
    </row>
    <row r="263" spans="1:12" s="16" customFormat="1" ht="24.75" customHeight="1" hidden="1" thickBot="1">
      <c r="A263" s="89" t="s">
        <v>132</v>
      </c>
      <c r="B263" s="90" t="s">
        <v>136</v>
      </c>
      <c r="C263" s="42" t="s">
        <v>4</v>
      </c>
      <c r="D263" s="42" t="s">
        <v>13</v>
      </c>
      <c r="E263" s="42" t="s">
        <v>5</v>
      </c>
      <c r="F263" s="39" t="s">
        <v>110</v>
      </c>
      <c r="G263" s="39"/>
      <c r="H263" s="61"/>
      <c r="I263" s="61"/>
      <c r="J263" s="18"/>
      <c r="K263" s="18"/>
      <c r="L263" s="24"/>
    </row>
    <row r="264" spans="1:12" s="16" customFormat="1" ht="24.75" customHeight="1">
      <c r="A264" s="91" t="s">
        <v>132</v>
      </c>
      <c r="B264" s="92" t="s">
        <v>136</v>
      </c>
      <c r="C264" s="42" t="s">
        <v>4</v>
      </c>
      <c r="D264" s="42" t="s">
        <v>13</v>
      </c>
      <c r="E264" s="42" t="s">
        <v>5</v>
      </c>
      <c r="F264" s="39" t="s">
        <v>110</v>
      </c>
      <c r="G264" s="39">
        <v>600</v>
      </c>
      <c r="H264" s="61">
        <v>20000</v>
      </c>
      <c r="I264" s="61">
        <v>20000</v>
      </c>
      <c r="J264" s="18"/>
      <c r="K264" s="18"/>
      <c r="L264" s="24"/>
    </row>
    <row r="265" spans="1:12" s="16" customFormat="1" ht="24.75" customHeight="1" hidden="1" thickBot="1">
      <c r="A265" s="91" t="s">
        <v>132</v>
      </c>
      <c r="B265" s="92" t="s">
        <v>136</v>
      </c>
      <c r="C265" s="42" t="s">
        <v>4</v>
      </c>
      <c r="D265" s="42" t="s">
        <v>13</v>
      </c>
      <c r="E265" s="42" t="s">
        <v>5</v>
      </c>
      <c r="F265" s="39" t="s">
        <v>48</v>
      </c>
      <c r="G265" s="39"/>
      <c r="H265" s="61"/>
      <c r="I265" s="61"/>
      <c r="J265" s="18"/>
      <c r="K265" s="18"/>
      <c r="L265" s="24"/>
    </row>
    <row r="266" spans="1:12" s="16" customFormat="1" ht="24.75" customHeight="1" hidden="1" thickBot="1">
      <c r="A266" s="91" t="s">
        <v>132</v>
      </c>
      <c r="B266" s="92" t="s">
        <v>136</v>
      </c>
      <c r="C266" s="42" t="s">
        <v>4</v>
      </c>
      <c r="D266" s="42" t="s">
        <v>13</v>
      </c>
      <c r="E266" s="42" t="s">
        <v>5</v>
      </c>
      <c r="F266" s="39" t="s">
        <v>48</v>
      </c>
      <c r="G266" s="39">
        <v>600</v>
      </c>
      <c r="H266" s="61"/>
      <c r="I266" s="61"/>
      <c r="J266" s="18"/>
      <c r="K266" s="18"/>
      <c r="L266" s="24"/>
    </row>
    <row r="267" spans="1:12" s="16" customFormat="1" ht="24.75" customHeight="1" hidden="1" thickBot="1">
      <c r="A267" s="91" t="s">
        <v>132</v>
      </c>
      <c r="B267" s="92" t="s">
        <v>136</v>
      </c>
      <c r="C267" s="42" t="s">
        <v>4</v>
      </c>
      <c r="D267" s="42" t="s">
        <v>13</v>
      </c>
      <c r="E267" s="42" t="s">
        <v>5</v>
      </c>
      <c r="F267" s="39" t="s">
        <v>111</v>
      </c>
      <c r="G267" s="39"/>
      <c r="H267" s="61"/>
      <c r="I267" s="61"/>
      <c r="J267" s="18"/>
      <c r="K267" s="18"/>
      <c r="L267" s="24"/>
    </row>
    <row r="268" spans="1:12" s="16" customFormat="1" ht="24.75" customHeight="1">
      <c r="A268" s="91" t="s">
        <v>132</v>
      </c>
      <c r="B268" s="92" t="s">
        <v>136</v>
      </c>
      <c r="C268" s="42" t="s">
        <v>4</v>
      </c>
      <c r="D268" s="42" t="s">
        <v>13</v>
      </c>
      <c r="E268" s="42" t="s">
        <v>5</v>
      </c>
      <c r="F268" s="39" t="s">
        <v>111</v>
      </c>
      <c r="G268" s="39">
        <v>600</v>
      </c>
      <c r="H268" s="61">
        <v>4299500</v>
      </c>
      <c r="I268" s="61">
        <v>4299500</v>
      </c>
      <c r="J268" s="18"/>
      <c r="K268" s="18"/>
      <c r="L268" s="24">
        <v>23.5</v>
      </c>
    </row>
    <row r="269" spans="1:12" s="16" customFormat="1" ht="24.75" customHeight="1" hidden="1">
      <c r="A269" s="89" t="s">
        <v>132</v>
      </c>
      <c r="B269" s="90" t="s">
        <v>136</v>
      </c>
      <c r="C269" s="42" t="s">
        <v>4</v>
      </c>
      <c r="D269" s="42" t="s">
        <v>13</v>
      </c>
      <c r="E269" s="42" t="s">
        <v>5</v>
      </c>
      <c r="F269" s="39" t="s">
        <v>35</v>
      </c>
      <c r="G269" s="39"/>
      <c r="H269" s="61"/>
      <c r="I269" s="61"/>
      <c r="J269" s="18"/>
      <c r="K269" s="18"/>
      <c r="L269" s="24"/>
    </row>
    <row r="270" spans="1:12" s="16" customFormat="1" ht="24.75" customHeight="1" hidden="1">
      <c r="A270" s="91" t="s">
        <v>132</v>
      </c>
      <c r="B270" s="92" t="s">
        <v>136</v>
      </c>
      <c r="C270" s="42" t="s">
        <v>4</v>
      </c>
      <c r="D270" s="42" t="s">
        <v>13</v>
      </c>
      <c r="E270" s="42" t="s">
        <v>5</v>
      </c>
      <c r="F270" s="50" t="s">
        <v>149</v>
      </c>
      <c r="G270" s="39">
        <v>600</v>
      </c>
      <c r="H270" s="61">
        <v>0</v>
      </c>
      <c r="I270" s="61">
        <v>0</v>
      </c>
      <c r="J270" s="18"/>
      <c r="K270" s="18"/>
      <c r="L270" s="24"/>
    </row>
    <row r="271" spans="1:12" s="16" customFormat="1" ht="24.75" customHeight="1">
      <c r="A271" s="91" t="s">
        <v>132</v>
      </c>
      <c r="B271" s="92" t="s">
        <v>136</v>
      </c>
      <c r="C271" s="42" t="s">
        <v>4</v>
      </c>
      <c r="D271" s="42" t="s">
        <v>13</v>
      </c>
      <c r="E271" s="42" t="s">
        <v>5</v>
      </c>
      <c r="F271" s="50" t="s">
        <v>220</v>
      </c>
      <c r="G271" s="39">
        <v>600</v>
      </c>
      <c r="H271" s="61">
        <v>150000</v>
      </c>
      <c r="I271" s="61">
        <v>150000</v>
      </c>
      <c r="J271" s="18"/>
      <c r="K271" s="18"/>
      <c r="L271" s="24"/>
    </row>
    <row r="272" spans="1:12" s="31" customFormat="1" ht="24.75" customHeight="1">
      <c r="A272" s="89" t="s">
        <v>132</v>
      </c>
      <c r="B272" s="90" t="s">
        <v>136</v>
      </c>
      <c r="C272" s="43" t="s">
        <v>4</v>
      </c>
      <c r="D272" s="43" t="s">
        <v>13</v>
      </c>
      <c r="E272" s="43" t="s">
        <v>5</v>
      </c>
      <c r="F272" s="126" t="s">
        <v>112</v>
      </c>
      <c r="G272" s="43" t="s">
        <v>140</v>
      </c>
      <c r="H272" s="64">
        <f aca="true" t="shared" si="3" ref="H272:I274">H273</f>
        <v>6000</v>
      </c>
      <c r="I272" s="64">
        <f t="shared" si="3"/>
        <v>6000</v>
      </c>
      <c r="J272" s="127"/>
      <c r="K272" s="127"/>
      <c r="L272" s="32"/>
    </row>
    <row r="273" spans="1:12" s="16" customFormat="1" ht="24.75" customHeight="1">
      <c r="A273" s="91" t="s">
        <v>132</v>
      </c>
      <c r="B273" s="92" t="s">
        <v>136</v>
      </c>
      <c r="C273" s="42" t="s">
        <v>4</v>
      </c>
      <c r="D273" s="42" t="s">
        <v>13</v>
      </c>
      <c r="E273" s="42" t="s">
        <v>5</v>
      </c>
      <c r="F273" s="50" t="s">
        <v>152</v>
      </c>
      <c r="G273" s="42" t="s">
        <v>140</v>
      </c>
      <c r="H273" s="61">
        <f t="shared" si="3"/>
        <v>6000</v>
      </c>
      <c r="I273" s="61">
        <f t="shared" si="3"/>
        <v>6000</v>
      </c>
      <c r="J273" s="18"/>
      <c r="K273" s="18"/>
      <c r="L273" s="24"/>
    </row>
    <row r="274" spans="1:12" s="16" customFormat="1" ht="24.75" customHeight="1">
      <c r="A274" s="91" t="s">
        <v>132</v>
      </c>
      <c r="B274" s="92" t="s">
        <v>136</v>
      </c>
      <c r="C274" s="42" t="s">
        <v>4</v>
      </c>
      <c r="D274" s="42" t="s">
        <v>13</v>
      </c>
      <c r="E274" s="42" t="s">
        <v>5</v>
      </c>
      <c r="F274" s="50" t="s">
        <v>115</v>
      </c>
      <c r="G274" s="42" t="s">
        <v>140</v>
      </c>
      <c r="H274" s="61">
        <f t="shared" si="3"/>
        <v>6000</v>
      </c>
      <c r="I274" s="61">
        <f t="shared" si="3"/>
        <v>6000</v>
      </c>
      <c r="J274" s="18"/>
      <c r="K274" s="18"/>
      <c r="L274" s="24"/>
    </row>
    <row r="275" spans="1:12" s="16" customFormat="1" ht="24.75" customHeight="1">
      <c r="A275" s="91" t="s">
        <v>132</v>
      </c>
      <c r="B275" s="92" t="s">
        <v>136</v>
      </c>
      <c r="C275" s="42" t="s">
        <v>4</v>
      </c>
      <c r="D275" s="42" t="s">
        <v>13</v>
      </c>
      <c r="E275" s="42" t="s">
        <v>5</v>
      </c>
      <c r="F275" s="50" t="s">
        <v>116</v>
      </c>
      <c r="G275" s="42" t="s">
        <v>170</v>
      </c>
      <c r="H275" s="61">
        <v>6000</v>
      </c>
      <c r="I275" s="61">
        <v>6000</v>
      </c>
      <c r="J275" s="18"/>
      <c r="K275" s="18"/>
      <c r="L275" s="24"/>
    </row>
    <row r="276" spans="1:12" s="31" customFormat="1" ht="24.75" customHeight="1">
      <c r="A276" s="89" t="s">
        <v>132</v>
      </c>
      <c r="B276" s="90" t="s">
        <v>136</v>
      </c>
      <c r="C276" s="43" t="s">
        <v>4</v>
      </c>
      <c r="D276" s="43" t="s">
        <v>13</v>
      </c>
      <c r="E276" s="43" t="s">
        <v>5</v>
      </c>
      <c r="F276" s="126" t="s">
        <v>179</v>
      </c>
      <c r="G276" s="43" t="s">
        <v>140</v>
      </c>
      <c r="H276" s="64">
        <f>H277</f>
        <v>15000</v>
      </c>
      <c r="I276" s="64">
        <f>I277</f>
        <v>15000</v>
      </c>
      <c r="J276" s="127"/>
      <c r="K276" s="127"/>
      <c r="L276" s="32"/>
    </row>
    <row r="277" spans="1:12" s="16" customFormat="1" ht="24.75" customHeight="1">
      <c r="A277" s="91" t="s">
        <v>132</v>
      </c>
      <c r="B277" s="92" t="s">
        <v>136</v>
      </c>
      <c r="C277" s="42" t="s">
        <v>4</v>
      </c>
      <c r="D277" s="42" t="s">
        <v>13</v>
      </c>
      <c r="E277" s="42" t="s">
        <v>5</v>
      </c>
      <c r="F277" s="50" t="s">
        <v>180</v>
      </c>
      <c r="G277" s="42" t="s">
        <v>140</v>
      </c>
      <c r="H277" s="61">
        <f>H278</f>
        <v>15000</v>
      </c>
      <c r="I277" s="61">
        <f>I278</f>
        <v>15000</v>
      </c>
      <c r="J277" s="18"/>
      <c r="K277" s="18"/>
      <c r="L277" s="24"/>
    </row>
    <row r="278" spans="1:12" s="16" customFormat="1" ht="24.75" customHeight="1">
      <c r="A278" s="91" t="s">
        <v>132</v>
      </c>
      <c r="B278" s="92" t="s">
        <v>136</v>
      </c>
      <c r="C278" s="42" t="s">
        <v>4</v>
      </c>
      <c r="D278" s="42" t="s">
        <v>13</v>
      </c>
      <c r="E278" s="42" t="s">
        <v>5</v>
      </c>
      <c r="F278" s="50" t="s">
        <v>181</v>
      </c>
      <c r="G278" s="42" t="s">
        <v>140</v>
      </c>
      <c r="H278" s="61">
        <f>H279+H280</f>
        <v>15000</v>
      </c>
      <c r="I278" s="61">
        <f>I279+I280</f>
        <v>15000</v>
      </c>
      <c r="J278" s="18"/>
      <c r="K278" s="18"/>
      <c r="L278" s="24"/>
    </row>
    <row r="279" spans="1:12" s="16" customFormat="1" ht="24.75" customHeight="1">
      <c r="A279" s="91" t="s">
        <v>132</v>
      </c>
      <c r="B279" s="92" t="s">
        <v>136</v>
      </c>
      <c r="C279" s="42" t="s">
        <v>4</v>
      </c>
      <c r="D279" s="42" t="s">
        <v>13</v>
      </c>
      <c r="E279" s="42" t="s">
        <v>5</v>
      </c>
      <c r="F279" s="50" t="s">
        <v>182</v>
      </c>
      <c r="G279" s="42" t="s">
        <v>22</v>
      </c>
      <c r="H279" s="61">
        <v>4000</v>
      </c>
      <c r="I279" s="61">
        <v>4000</v>
      </c>
      <c r="J279" s="18"/>
      <c r="K279" s="18"/>
      <c r="L279" s="24"/>
    </row>
    <row r="280" spans="1:12" s="16" customFormat="1" ht="24.75" customHeight="1">
      <c r="A280" s="91" t="s">
        <v>132</v>
      </c>
      <c r="B280" s="92" t="s">
        <v>136</v>
      </c>
      <c r="C280" s="42" t="s">
        <v>4</v>
      </c>
      <c r="D280" s="42" t="s">
        <v>13</v>
      </c>
      <c r="E280" s="42" t="s">
        <v>5</v>
      </c>
      <c r="F280" s="50" t="s">
        <v>182</v>
      </c>
      <c r="G280" s="42" t="s">
        <v>170</v>
      </c>
      <c r="H280" s="61">
        <v>11000</v>
      </c>
      <c r="I280" s="61">
        <v>11000</v>
      </c>
      <c r="J280" s="18"/>
      <c r="K280" s="18"/>
      <c r="L280" s="24"/>
    </row>
    <row r="281" spans="1:12" s="31" customFormat="1" ht="24.75" customHeight="1">
      <c r="A281" s="89" t="s">
        <v>132</v>
      </c>
      <c r="B281" s="90" t="s">
        <v>136</v>
      </c>
      <c r="C281" s="43" t="s">
        <v>4</v>
      </c>
      <c r="D281" s="43" t="s">
        <v>13</v>
      </c>
      <c r="E281" s="43" t="s">
        <v>5</v>
      </c>
      <c r="F281" s="126" t="s">
        <v>184</v>
      </c>
      <c r="G281" s="43" t="s">
        <v>140</v>
      </c>
      <c r="H281" s="64">
        <f aca="true" t="shared" si="4" ref="H281:I283">H282</f>
        <v>47000</v>
      </c>
      <c r="I281" s="64">
        <f t="shared" si="4"/>
        <v>47000</v>
      </c>
      <c r="J281" s="127"/>
      <c r="K281" s="127"/>
      <c r="L281" s="32"/>
    </row>
    <row r="282" spans="1:12" s="16" customFormat="1" ht="24.75" customHeight="1">
      <c r="A282" s="91" t="s">
        <v>132</v>
      </c>
      <c r="B282" s="92" t="s">
        <v>136</v>
      </c>
      <c r="C282" s="42" t="s">
        <v>4</v>
      </c>
      <c r="D282" s="42" t="s">
        <v>13</v>
      </c>
      <c r="E282" s="42" t="s">
        <v>5</v>
      </c>
      <c r="F282" s="50" t="s">
        <v>208</v>
      </c>
      <c r="G282" s="42" t="s">
        <v>140</v>
      </c>
      <c r="H282" s="61">
        <f t="shared" si="4"/>
        <v>47000</v>
      </c>
      <c r="I282" s="61">
        <f t="shared" si="4"/>
        <v>47000</v>
      </c>
      <c r="J282" s="18"/>
      <c r="K282" s="18"/>
      <c r="L282" s="24"/>
    </row>
    <row r="283" spans="1:12" s="16" customFormat="1" ht="24.75" customHeight="1">
      <c r="A283" s="91" t="s">
        <v>132</v>
      </c>
      <c r="B283" s="92" t="s">
        <v>136</v>
      </c>
      <c r="C283" s="42" t="s">
        <v>4</v>
      </c>
      <c r="D283" s="42" t="s">
        <v>13</v>
      </c>
      <c r="E283" s="42" t="s">
        <v>5</v>
      </c>
      <c r="F283" s="50" t="s">
        <v>186</v>
      </c>
      <c r="G283" s="42" t="s">
        <v>140</v>
      </c>
      <c r="H283" s="61">
        <f t="shared" si="4"/>
        <v>47000</v>
      </c>
      <c r="I283" s="61">
        <f t="shared" si="4"/>
        <v>47000</v>
      </c>
      <c r="J283" s="18"/>
      <c r="K283" s="18"/>
      <c r="L283" s="24"/>
    </row>
    <row r="284" spans="1:12" s="16" customFormat="1" ht="24.75" customHeight="1">
      <c r="A284" s="91" t="s">
        <v>132</v>
      </c>
      <c r="B284" s="92" t="s">
        <v>136</v>
      </c>
      <c r="C284" s="42" t="s">
        <v>4</v>
      </c>
      <c r="D284" s="42" t="s">
        <v>13</v>
      </c>
      <c r="E284" s="42" t="s">
        <v>5</v>
      </c>
      <c r="F284" s="50" t="s">
        <v>183</v>
      </c>
      <c r="G284" s="42" t="s">
        <v>170</v>
      </c>
      <c r="H284" s="61">
        <v>47000</v>
      </c>
      <c r="I284" s="61">
        <v>47000</v>
      </c>
      <c r="J284" s="18"/>
      <c r="K284" s="18"/>
      <c r="L284" s="24"/>
    </row>
    <row r="285" spans="1:15" s="15" customFormat="1" ht="24.75" customHeight="1">
      <c r="A285" s="96" t="s">
        <v>132</v>
      </c>
      <c r="B285" s="97" t="s">
        <v>136</v>
      </c>
      <c r="C285" s="35" t="s">
        <v>4</v>
      </c>
      <c r="D285" s="35" t="s">
        <v>17</v>
      </c>
      <c r="E285" s="35" t="s">
        <v>15</v>
      </c>
      <c r="F285" s="100"/>
      <c r="G285" s="35"/>
      <c r="H285" s="59">
        <f>H288</f>
        <v>136000</v>
      </c>
      <c r="I285" s="80">
        <f>I288</f>
        <v>136000</v>
      </c>
      <c r="J285" s="14"/>
      <c r="K285" s="14"/>
      <c r="L285" s="27"/>
      <c r="O285" s="16"/>
    </row>
    <row r="286" spans="1:15" s="16" customFormat="1" ht="24.75" customHeight="1" hidden="1" thickBot="1">
      <c r="A286" s="89" t="s">
        <v>132</v>
      </c>
      <c r="B286" s="90" t="s">
        <v>136</v>
      </c>
      <c r="C286" s="36" t="s">
        <v>4</v>
      </c>
      <c r="D286" s="36" t="s">
        <v>17</v>
      </c>
      <c r="E286" s="36" t="s">
        <v>5</v>
      </c>
      <c r="F286" s="36"/>
      <c r="G286" s="45"/>
      <c r="H286" s="65"/>
      <c r="I286" s="78"/>
      <c r="L286" s="24"/>
      <c r="O286" s="15"/>
    </row>
    <row r="287" spans="1:15" s="16" customFormat="1" ht="24.75" customHeight="1">
      <c r="A287" s="102" t="s">
        <v>132</v>
      </c>
      <c r="B287" s="103" t="s">
        <v>136</v>
      </c>
      <c r="C287" s="104" t="s">
        <v>4</v>
      </c>
      <c r="D287" s="104">
        <v>10</v>
      </c>
      <c r="E287" s="104" t="s">
        <v>5</v>
      </c>
      <c r="F287" s="105" t="s">
        <v>141</v>
      </c>
      <c r="G287" s="110"/>
      <c r="H287" s="107">
        <f>H288</f>
        <v>136000</v>
      </c>
      <c r="I287" s="107">
        <f>I288</f>
        <v>136000</v>
      </c>
      <c r="L287" s="24"/>
      <c r="O287" s="15"/>
    </row>
    <row r="288" spans="1:15" s="15" customFormat="1" ht="24.75" customHeight="1">
      <c r="A288" s="89" t="s">
        <v>132</v>
      </c>
      <c r="B288" s="90" t="s">
        <v>136</v>
      </c>
      <c r="C288" s="43" t="s">
        <v>4</v>
      </c>
      <c r="D288" s="43">
        <v>10</v>
      </c>
      <c r="E288" s="43" t="s">
        <v>5</v>
      </c>
      <c r="F288" s="49" t="s">
        <v>112</v>
      </c>
      <c r="G288" s="43" t="s">
        <v>140</v>
      </c>
      <c r="H288" s="64">
        <f>H291</f>
        <v>136000</v>
      </c>
      <c r="I288" s="64">
        <f>I291</f>
        <v>136000</v>
      </c>
      <c r="L288" s="27"/>
      <c r="O288" s="16"/>
    </row>
    <row r="289" spans="1:12" s="15" customFormat="1" ht="24.75" customHeight="1">
      <c r="A289" s="91" t="s">
        <v>132</v>
      </c>
      <c r="B289" s="92" t="s">
        <v>136</v>
      </c>
      <c r="C289" s="42" t="s">
        <v>4</v>
      </c>
      <c r="D289" s="42" t="s">
        <v>17</v>
      </c>
      <c r="E289" s="42" t="s">
        <v>5</v>
      </c>
      <c r="F289" s="39" t="s">
        <v>158</v>
      </c>
      <c r="G289" s="42" t="s">
        <v>140</v>
      </c>
      <c r="H289" s="61">
        <f>H290</f>
        <v>136000</v>
      </c>
      <c r="I289" s="61">
        <f>I290</f>
        <v>136000</v>
      </c>
      <c r="L289" s="27"/>
    </row>
    <row r="290" spans="1:12" s="15" customFormat="1" ht="24.75" customHeight="1">
      <c r="A290" s="91" t="s">
        <v>132</v>
      </c>
      <c r="B290" s="92" t="s">
        <v>136</v>
      </c>
      <c r="C290" s="42" t="s">
        <v>4</v>
      </c>
      <c r="D290" s="42" t="s">
        <v>17</v>
      </c>
      <c r="E290" s="42" t="s">
        <v>5</v>
      </c>
      <c r="F290" s="39" t="s">
        <v>113</v>
      </c>
      <c r="G290" s="42" t="s">
        <v>140</v>
      </c>
      <c r="H290" s="61">
        <f>H291</f>
        <v>136000</v>
      </c>
      <c r="I290" s="61">
        <f>I291</f>
        <v>136000</v>
      </c>
      <c r="L290" s="27"/>
    </row>
    <row r="291" spans="1:12" s="15" customFormat="1" ht="24.75" customHeight="1">
      <c r="A291" s="91" t="s">
        <v>132</v>
      </c>
      <c r="B291" s="92" t="s">
        <v>136</v>
      </c>
      <c r="C291" s="42" t="s">
        <v>4</v>
      </c>
      <c r="D291" s="42" t="s">
        <v>17</v>
      </c>
      <c r="E291" s="42" t="s">
        <v>5</v>
      </c>
      <c r="F291" s="39" t="s">
        <v>114</v>
      </c>
      <c r="G291" s="39">
        <v>300</v>
      </c>
      <c r="H291" s="61">
        <v>136000</v>
      </c>
      <c r="I291" s="74">
        <v>136000</v>
      </c>
      <c r="L291" s="27"/>
    </row>
    <row r="292" spans="1:12" s="15" customFormat="1" ht="24.75" customHeight="1" hidden="1" thickBot="1">
      <c r="A292" s="91" t="s">
        <v>132</v>
      </c>
      <c r="B292" s="92" t="s">
        <v>136</v>
      </c>
      <c r="C292" s="40" t="s">
        <v>4</v>
      </c>
      <c r="D292" s="40">
        <v>10</v>
      </c>
      <c r="E292" s="40" t="s">
        <v>5</v>
      </c>
      <c r="F292" s="41" t="s">
        <v>113</v>
      </c>
      <c r="G292" s="38"/>
      <c r="H292" s="62"/>
      <c r="I292" s="74"/>
      <c r="L292" s="27"/>
    </row>
    <row r="293" spans="1:12" s="15" customFormat="1" ht="24.75" customHeight="1" hidden="1" thickBot="1">
      <c r="A293" s="91" t="s">
        <v>132</v>
      </c>
      <c r="B293" s="92" t="s">
        <v>136</v>
      </c>
      <c r="C293" s="42" t="s">
        <v>4</v>
      </c>
      <c r="D293" s="42">
        <v>10</v>
      </c>
      <c r="E293" s="42" t="s">
        <v>5</v>
      </c>
      <c r="F293" s="39" t="s">
        <v>114</v>
      </c>
      <c r="G293" s="39"/>
      <c r="H293" s="61"/>
      <c r="I293" s="74"/>
      <c r="L293" s="27"/>
    </row>
    <row r="294" spans="1:12" s="15" customFormat="1" ht="24.75" customHeight="1" hidden="1">
      <c r="A294" s="91" t="s">
        <v>132</v>
      </c>
      <c r="B294" s="92" t="s">
        <v>136</v>
      </c>
      <c r="C294" s="42" t="s">
        <v>4</v>
      </c>
      <c r="D294" s="42">
        <v>10</v>
      </c>
      <c r="E294" s="42" t="s">
        <v>5</v>
      </c>
      <c r="F294" s="39" t="s">
        <v>114</v>
      </c>
      <c r="G294" s="39">
        <v>313</v>
      </c>
      <c r="H294" s="61"/>
      <c r="I294" s="74"/>
      <c r="L294" s="27"/>
    </row>
    <row r="295" spans="1:15" ht="24.75" customHeight="1">
      <c r="A295" s="96" t="s">
        <v>132</v>
      </c>
      <c r="B295" s="97" t="s">
        <v>136</v>
      </c>
      <c r="C295" s="35" t="s">
        <v>4</v>
      </c>
      <c r="D295" s="35" t="s">
        <v>9</v>
      </c>
      <c r="E295" s="35" t="s">
        <v>15</v>
      </c>
      <c r="F295" s="100"/>
      <c r="G295" s="35"/>
      <c r="H295" s="59">
        <f>H298</f>
        <v>30000</v>
      </c>
      <c r="I295" s="80">
        <f>I298</f>
        <v>30000</v>
      </c>
      <c r="L295" s="26"/>
      <c r="O295" s="15"/>
    </row>
    <row r="296" spans="1:12" ht="24.75" customHeight="1" hidden="1" thickBot="1">
      <c r="A296" s="89" t="s">
        <v>132</v>
      </c>
      <c r="B296" s="90" t="s">
        <v>136</v>
      </c>
      <c r="C296" s="36">
        <v>992</v>
      </c>
      <c r="D296" s="36" t="s">
        <v>9</v>
      </c>
      <c r="E296" s="36" t="s">
        <v>5</v>
      </c>
      <c r="F296" s="36"/>
      <c r="G296" s="45"/>
      <c r="H296" s="65"/>
      <c r="I296" s="78"/>
      <c r="L296" s="26"/>
    </row>
    <row r="297" spans="1:12" ht="24.75" customHeight="1">
      <c r="A297" s="102" t="s">
        <v>132</v>
      </c>
      <c r="B297" s="103" t="s">
        <v>136</v>
      </c>
      <c r="C297" s="104" t="s">
        <v>4</v>
      </c>
      <c r="D297" s="104" t="s">
        <v>9</v>
      </c>
      <c r="E297" s="104" t="s">
        <v>5</v>
      </c>
      <c r="F297" s="104" t="s">
        <v>141</v>
      </c>
      <c r="G297" s="110"/>
      <c r="H297" s="107">
        <f>H298</f>
        <v>30000</v>
      </c>
      <c r="I297" s="107">
        <f>I298</f>
        <v>30000</v>
      </c>
      <c r="L297" s="26"/>
    </row>
    <row r="298" spans="1:15" s="15" customFormat="1" ht="24.75" customHeight="1">
      <c r="A298" s="89" t="s">
        <v>132</v>
      </c>
      <c r="B298" s="90" t="s">
        <v>136</v>
      </c>
      <c r="C298" s="43" t="s">
        <v>4</v>
      </c>
      <c r="D298" s="43" t="s">
        <v>9</v>
      </c>
      <c r="E298" s="43" t="s">
        <v>5</v>
      </c>
      <c r="F298" s="43" t="s">
        <v>117</v>
      </c>
      <c r="G298" s="43" t="s">
        <v>140</v>
      </c>
      <c r="H298" s="64">
        <f>H301</f>
        <v>30000</v>
      </c>
      <c r="I298" s="77">
        <f>I301</f>
        <v>30000</v>
      </c>
      <c r="L298" s="27"/>
      <c r="O298" s="1"/>
    </row>
    <row r="299" spans="1:12" s="15" customFormat="1" ht="24.75" customHeight="1">
      <c r="A299" s="91" t="s">
        <v>132</v>
      </c>
      <c r="B299" s="92" t="s">
        <v>136</v>
      </c>
      <c r="C299" s="42" t="s">
        <v>4</v>
      </c>
      <c r="D299" s="42" t="s">
        <v>9</v>
      </c>
      <c r="E299" s="42" t="s">
        <v>5</v>
      </c>
      <c r="F299" s="42" t="s">
        <v>159</v>
      </c>
      <c r="G299" s="42" t="s">
        <v>140</v>
      </c>
      <c r="H299" s="61">
        <f>H300</f>
        <v>30000</v>
      </c>
      <c r="I299" s="61">
        <f>I300</f>
        <v>30000</v>
      </c>
      <c r="L299" s="27"/>
    </row>
    <row r="300" spans="1:12" s="15" customFormat="1" ht="24.75" customHeight="1">
      <c r="A300" s="91" t="s">
        <v>132</v>
      </c>
      <c r="B300" s="92" t="s">
        <v>136</v>
      </c>
      <c r="C300" s="42" t="s">
        <v>4</v>
      </c>
      <c r="D300" s="42" t="s">
        <v>9</v>
      </c>
      <c r="E300" s="42" t="s">
        <v>5</v>
      </c>
      <c r="F300" s="42" t="s">
        <v>118</v>
      </c>
      <c r="G300" s="42" t="s">
        <v>140</v>
      </c>
      <c r="H300" s="61">
        <f>H301</f>
        <v>30000</v>
      </c>
      <c r="I300" s="61">
        <f>I301</f>
        <v>30000</v>
      </c>
      <c r="L300" s="27"/>
    </row>
    <row r="301" spans="1:12" s="15" customFormat="1" ht="24.75" customHeight="1">
      <c r="A301" s="91" t="s">
        <v>132</v>
      </c>
      <c r="B301" s="92" t="s">
        <v>136</v>
      </c>
      <c r="C301" s="42" t="s">
        <v>4</v>
      </c>
      <c r="D301" s="42" t="s">
        <v>9</v>
      </c>
      <c r="E301" s="42" t="s">
        <v>5</v>
      </c>
      <c r="F301" s="42" t="s">
        <v>119</v>
      </c>
      <c r="G301" s="42" t="s">
        <v>22</v>
      </c>
      <c r="H301" s="61">
        <v>30000</v>
      </c>
      <c r="I301" s="74">
        <v>30000</v>
      </c>
      <c r="L301" s="27"/>
    </row>
    <row r="302" spans="1:12" s="15" customFormat="1" ht="24.75" customHeight="1" hidden="1" thickBot="1">
      <c r="A302" s="91" t="s">
        <v>132</v>
      </c>
      <c r="B302" s="92" t="s">
        <v>136</v>
      </c>
      <c r="C302" s="42" t="s">
        <v>4</v>
      </c>
      <c r="D302" s="42" t="s">
        <v>9</v>
      </c>
      <c r="E302" s="42" t="s">
        <v>5</v>
      </c>
      <c r="F302" s="42" t="s">
        <v>118</v>
      </c>
      <c r="G302" s="42"/>
      <c r="H302" s="61"/>
      <c r="I302" s="74"/>
      <c r="L302" s="27"/>
    </row>
    <row r="303" spans="1:12" s="15" customFormat="1" ht="24.75" customHeight="1" hidden="1" thickBot="1">
      <c r="A303" s="91" t="s">
        <v>132</v>
      </c>
      <c r="B303" s="92" t="s">
        <v>136</v>
      </c>
      <c r="C303" s="42" t="s">
        <v>4</v>
      </c>
      <c r="D303" s="42" t="s">
        <v>9</v>
      </c>
      <c r="E303" s="42" t="s">
        <v>5</v>
      </c>
      <c r="F303" s="42" t="s">
        <v>119</v>
      </c>
      <c r="G303" s="42"/>
      <c r="H303" s="61"/>
      <c r="I303" s="74"/>
      <c r="L303" s="27"/>
    </row>
    <row r="304" spans="1:12" s="15" customFormat="1" ht="24.75" customHeight="1" hidden="1">
      <c r="A304" s="91" t="s">
        <v>132</v>
      </c>
      <c r="B304" s="92" t="s">
        <v>136</v>
      </c>
      <c r="C304" s="42" t="s">
        <v>4</v>
      </c>
      <c r="D304" s="42" t="s">
        <v>9</v>
      </c>
      <c r="E304" s="42" t="s">
        <v>5</v>
      </c>
      <c r="F304" s="42" t="s">
        <v>119</v>
      </c>
      <c r="G304" s="42" t="s">
        <v>139</v>
      </c>
      <c r="H304" s="61"/>
      <c r="I304" s="74"/>
      <c r="L304" s="27"/>
    </row>
    <row r="305" spans="1:233" s="19" customFormat="1" ht="24.75" customHeight="1">
      <c r="A305" s="96" t="s">
        <v>132</v>
      </c>
      <c r="B305" s="97" t="s">
        <v>136</v>
      </c>
      <c r="C305" s="35" t="s">
        <v>4</v>
      </c>
      <c r="D305" s="35" t="s">
        <v>10</v>
      </c>
      <c r="E305" s="35" t="s">
        <v>15</v>
      </c>
      <c r="F305" s="100"/>
      <c r="G305" s="35"/>
      <c r="H305" s="59">
        <f>H308+H317</f>
        <v>80000</v>
      </c>
      <c r="I305" s="59">
        <f>I308+I317</f>
        <v>80000</v>
      </c>
      <c r="L305" s="28"/>
      <c r="O305" s="15"/>
      <c r="HI305" s="15"/>
      <c r="HJ305" s="15"/>
      <c r="HK305" s="15"/>
      <c r="HL305" s="15"/>
      <c r="HM305" s="15"/>
      <c r="HN305" s="15"/>
      <c r="HO305" s="15"/>
      <c r="HP305" s="15"/>
      <c r="HQ305" s="15"/>
      <c r="HR305" s="15"/>
      <c r="HS305" s="15"/>
      <c r="HT305" s="15"/>
      <c r="HU305" s="15"/>
      <c r="HV305" s="15"/>
      <c r="HW305" s="15"/>
      <c r="HX305" s="15"/>
      <c r="HY305" s="15"/>
    </row>
    <row r="306" spans="1:233" s="19" customFormat="1" ht="24.75" customHeight="1" hidden="1" thickBot="1">
      <c r="A306" s="89" t="s">
        <v>132</v>
      </c>
      <c r="B306" s="90" t="s">
        <v>136</v>
      </c>
      <c r="C306" s="51" t="s">
        <v>4</v>
      </c>
      <c r="D306" s="51" t="s">
        <v>10</v>
      </c>
      <c r="E306" s="51" t="s">
        <v>5</v>
      </c>
      <c r="F306" s="52"/>
      <c r="G306" s="52"/>
      <c r="H306" s="71"/>
      <c r="I306" s="83"/>
      <c r="L306" s="28"/>
      <c r="HI306" s="15"/>
      <c r="HJ306" s="15"/>
      <c r="HK306" s="15"/>
      <c r="HL306" s="15"/>
      <c r="HM306" s="15"/>
      <c r="HN306" s="15"/>
      <c r="HO306" s="15"/>
      <c r="HP306" s="15"/>
      <c r="HQ306" s="15"/>
      <c r="HR306" s="15"/>
      <c r="HS306" s="15"/>
      <c r="HT306" s="15"/>
      <c r="HU306" s="15"/>
      <c r="HV306" s="15"/>
      <c r="HW306" s="15"/>
      <c r="HX306" s="15"/>
      <c r="HY306" s="15"/>
    </row>
    <row r="307" spans="1:233" s="19" customFormat="1" ht="24.75" customHeight="1">
      <c r="A307" s="102" t="s">
        <v>132</v>
      </c>
      <c r="B307" s="103" t="s">
        <v>136</v>
      </c>
      <c r="C307" s="104" t="s">
        <v>4</v>
      </c>
      <c r="D307" s="104" t="s">
        <v>10</v>
      </c>
      <c r="E307" s="104" t="s">
        <v>5</v>
      </c>
      <c r="F307" s="104" t="s">
        <v>141</v>
      </c>
      <c r="G307" s="112"/>
      <c r="H307" s="107">
        <f>H308</f>
        <v>30000</v>
      </c>
      <c r="I307" s="107">
        <f>I308</f>
        <v>30000</v>
      </c>
      <c r="L307" s="28"/>
      <c r="HI307" s="15"/>
      <c r="HJ307" s="15"/>
      <c r="HK307" s="15"/>
      <c r="HL307" s="15"/>
      <c r="HM307" s="15"/>
      <c r="HN307" s="15"/>
      <c r="HO307" s="15"/>
      <c r="HP307" s="15"/>
      <c r="HQ307" s="15"/>
      <c r="HR307" s="15"/>
      <c r="HS307" s="15"/>
      <c r="HT307" s="15"/>
      <c r="HU307" s="15"/>
      <c r="HV307" s="15"/>
      <c r="HW307" s="15"/>
      <c r="HX307" s="15"/>
      <c r="HY307" s="15"/>
    </row>
    <row r="308" spans="1:233" s="19" customFormat="1" ht="24.75" customHeight="1">
      <c r="A308" s="89" t="s">
        <v>132</v>
      </c>
      <c r="B308" s="90" t="s">
        <v>136</v>
      </c>
      <c r="C308" s="72" t="s">
        <v>4</v>
      </c>
      <c r="D308" s="72" t="s">
        <v>10</v>
      </c>
      <c r="E308" s="72" t="s">
        <v>5</v>
      </c>
      <c r="F308" s="72" t="s">
        <v>120</v>
      </c>
      <c r="G308" s="72" t="s">
        <v>140</v>
      </c>
      <c r="H308" s="73">
        <f>H311</f>
        <v>30000</v>
      </c>
      <c r="I308" s="84">
        <f>I309</f>
        <v>30000</v>
      </c>
      <c r="L308" s="28"/>
      <c r="HI308" s="15"/>
      <c r="HJ308" s="15"/>
      <c r="HK308" s="15"/>
      <c r="HL308" s="15"/>
      <c r="HM308" s="15"/>
      <c r="HN308" s="15"/>
      <c r="HO308" s="15"/>
      <c r="HP308" s="15"/>
      <c r="HQ308" s="15"/>
      <c r="HR308" s="15"/>
      <c r="HS308" s="15"/>
      <c r="HT308" s="15"/>
      <c r="HU308" s="15"/>
      <c r="HV308" s="15"/>
      <c r="HW308" s="15"/>
      <c r="HX308" s="15"/>
      <c r="HY308" s="15"/>
    </row>
    <row r="309" spans="1:233" s="19" customFormat="1" ht="24.75" customHeight="1">
      <c r="A309" s="91" t="s">
        <v>132</v>
      </c>
      <c r="B309" s="92" t="s">
        <v>136</v>
      </c>
      <c r="C309" s="52" t="s">
        <v>4</v>
      </c>
      <c r="D309" s="52" t="s">
        <v>10</v>
      </c>
      <c r="E309" s="52" t="s">
        <v>5</v>
      </c>
      <c r="F309" s="52" t="s">
        <v>160</v>
      </c>
      <c r="G309" s="52" t="s">
        <v>140</v>
      </c>
      <c r="H309" s="68">
        <f>H310</f>
        <v>30000</v>
      </c>
      <c r="I309" s="68">
        <f>I310</f>
        <v>30000</v>
      </c>
      <c r="L309" s="28"/>
      <c r="HI309" s="15"/>
      <c r="HJ309" s="15"/>
      <c r="HK309" s="15"/>
      <c r="HL309" s="15"/>
      <c r="HM309" s="15"/>
      <c r="HN309" s="15"/>
      <c r="HO309" s="15"/>
      <c r="HP309" s="15"/>
      <c r="HQ309" s="15"/>
      <c r="HR309" s="15"/>
      <c r="HS309" s="15"/>
      <c r="HT309" s="15"/>
      <c r="HU309" s="15"/>
      <c r="HV309" s="15"/>
      <c r="HW309" s="15"/>
      <c r="HX309" s="15"/>
      <c r="HY309" s="15"/>
    </row>
    <row r="310" spans="1:233" s="19" customFormat="1" ht="24.75" customHeight="1">
      <c r="A310" s="91" t="s">
        <v>132</v>
      </c>
      <c r="B310" s="92" t="s">
        <v>136</v>
      </c>
      <c r="C310" s="52" t="s">
        <v>4</v>
      </c>
      <c r="D310" s="52" t="s">
        <v>10</v>
      </c>
      <c r="E310" s="52" t="s">
        <v>5</v>
      </c>
      <c r="F310" s="52" t="s">
        <v>160</v>
      </c>
      <c r="G310" s="52" t="s">
        <v>140</v>
      </c>
      <c r="H310" s="68">
        <f>H311</f>
        <v>30000</v>
      </c>
      <c r="I310" s="68">
        <f>I311</f>
        <v>30000</v>
      </c>
      <c r="L310" s="28"/>
      <c r="HI310" s="15"/>
      <c r="HJ310" s="15"/>
      <c r="HK310" s="15"/>
      <c r="HL310" s="15"/>
      <c r="HM310" s="15"/>
      <c r="HN310" s="15"/>
      <c r="HO310" s="15"/>
      <c r="HP310" s="15"/>
      <c r="HQ310" s="15"/>
      <c r="HR310" s="15"/>
      <c r="HS310" s="15"/>
      <c r="HT310" s="15"/>
      <c r="HU310" s="15"/>
      <c r="HV310" s="15"/>
      <c r="HW310" s="15"/>
      <c r="HX310" s="15"/>
      <c r="HY310" s="15"/>
    </row>
    <row r="311" spans="1:233" s="19" customFormat="1" ht="24.75" customHeight="1">
      <c r="A311" s="91" t="s">
        <v>132</v>
      </c>
      <c r="B311" s="92" t="s">
        <v>136</v>
      </c>
      <c r="C311" s="52" t="s">
        <v>4</v>
      </c>
      <c r="D311" s="52" t="s">
        <v>10</v>
      </c>
      <c r="E311" s="52" t="s">
        <v>5</v>
      </c>
      <c r="F311" s="52" t="s">
        <v>121</v>
      </c>
      <c r="G311" s="52" t="s">
        <v>22</v>
      </c>
      <c r="H311" s="68">
        <v>30000</v>
      </c>
      <c r="I311" s="85">
        <v>30000</v>
      </c>
      <c r="L311" s="28"/>
      <c r="HI311" s="15"/>
      <c r="HJ311" s="15"/>
      <c r="HK311" s="15"/>
      <c r="HL311" s="15"/>
      <c r="HM311" s="15"/>
      <c r="HN311" s="15"/>
      <c r="HO311" s="15"/>
      <c r="HP311" s="15"/>
      <c r="HQ311" s="15"/>
      <c r="HR311" s="15"/>
      <c r="HS311" s="15"/>
      <c r="HT311" s="15"/>
      <c r="HU311" s="15"/>
      <c r="HV311" s="15"/>
      <c r="HW311" s="15"/>
      <c r="HX311" s="15"/>
      <c r="HY311" s="15"/>
    </row>
    <row r="312" spans="1:233" s="19" customFormat="1" ht="24.75" customHeight="1" hidden="1" thickBot="1">
      <c r="A312" s="91" t="s">
        <v>132</v>
      </c>
      <c r="B312" s="92" t="s">
        <v>136</v>
      </c>
      <c r="C312" s="52" t="s">
        <v>4</v>
      </c>
      <c r="D312" s="52" t="s">
        <v>10</v>
      </c>
      <c r="E312" s="52" t="s">
        <v>5</v>
      </c>
      <c r="F312" s="52" t="s">
        <v>122</v>
      </c>
      <c r="G312" s="52"/>
      <c r="H312" s="68"/>
      <c r="I312" s="85"/>
      <c r="L312" s="28"/>
      <c r="HI312" s="15"/>
      <c r="HJ312" s="15"/>
      <c r="HK312" s="15"/>
      <c r="HL312" s="15"/>
      <c r="HM312" s="15"/>
      <c r="HN312" s="15"/>
      <c r="HO312" s="15"/>
      <c r="HP312" s="15"/>
      <c r="HQ312" s="15"/>
      <c r="HR312" s="15"/>
      <c r="HS312" s="15"/>
      <c r="HT312" s="15"/>
      <c r="HU312" s="15"/>
      <c r="HV312" s="15"/>
      <c r="HW312" s="15"/>
      <c r="HX312" s="15"/>
      <c r="HY312" s="15"/>
    </row>
    <row r="313" spans="1:233" s="19" customFormat="1" ht="24.75" customHeight="1" hidden="1" thickBot="1">
      <c r="A313" s="91" t="s">
        <v>132</v>
      </c>
      <c r="B313" s="92" t="s">
        <v>136</v>
      </c>
      <c r="C313" s="52" t="s">
        <v>4</v>
      </c>
      <c r="D313" s="52" t="s">
        <v>10</v>
      </c>
      <c r="E313" s="52" t="s">
        <v>5</v>
      </c>
      <c r="F313" s="52" t="s">
        <v>121</v>
      </c>
      <c r="G313" s="52"/>
      <c r="H313" s="68"/>
      <c r="I313" s="85"/>
      <c r="L313" s="28"/>
      <c r="HI313" s="15"/>
      <c r="HJ313" s="15"/>
      <c r="HK313" s="15"/>
      <c r="HL313" s="15"/>
      <c r="HM313" s="15"/>
      <c r="HN313" s="15"/>
      <c r="HO313" s="15"/>
      <c r="HP313" s="15"/>
      <c r="HQ313" s="15"/>
      <c r="HR313" s="15"/>
      <c r="HS313" s="15"/>
      <c r="HT313" s="15"/>
      <c r="HU313" s="15"/>
      <c r="HV313" s="15"/>
      <c r="HW313" s="15"/>
      <c r="HX313" s="15"/>
      <c r="HY313" s="15"/>
    </row>
    <row r="314" spans="1:233" s="19" customFormat="1" ht="24.75" customHeight="1" hidden="1">
      <c r="A314" s="91" t="s">
        <v>132</v>
      </c>
      <c r="B314" s="92" t="s">
        <v>136</v>
      </c>
      <c r="C314" s="52" t="s">
        <v>4</v>
      </c>
      <c r="D314" s="52" t="s">
        <v>10</v>
      </c>
      <c r="E314" s="52" t="s">
        <v>5</v>
      </c>
      <c r="F314" s="52" t="s">
        <v>121</v>
      </c>
      <c r="G314" s="52" t="s">
        <v>139</v>
      </c>
      <c r="H314" s="68"/>
      <c r="I314" s="85"/>
      <c r="L314" s="28"/>
      <c r="HI314" s="15"/>
      <c r="HJ314" s="15"/>
      <c r="HK314" s="15"/>
      <c r="HL314" s="15"/>
      <c r="HM314" s="15"/>
      <c r="HN314" s="15"/>
      <c r="HO314" s="15"/>
      <c r="HP314" s="15"/>
      <c r="HQ314" s="15"/>
      <c r="HR314" s="15"/>
      <c r="HS314" s="15"/>
      <c r="HT314" s="15"/>
      <c r="HU314" s="15"/>
      <c r="HV314" s="15"/>
      <c r="HW314" s="15"/>
      <c r="HX314" s="15"/>
      <c r="HY314" s="15"/>
    </row>
    <row r="315" spans="1:15" s="15" customFormat="1" ht="24.75" customHeight="1" hidden="1" thickBot="1">
      <c r="A315" s="89" t="s">
        <v>132</v>
      </c>
      <c r="B315" s="90" t="s">
        <v>136</v>
      </c>
      <c r="C315" s="36" t="s">
        <v>4</v>
      </c>
      <c r="D315" s="36" t="s">
        <v>10</v>
      </c>
      <c r="E315" s="36" t="s">
        <v>6</v>
      </c>
      <c r="F315" s="36"/>
      <c r="G315" s="36"/>
      <c r="H315" s="60"/>
      <c r="I315" s="78"/>
      <c r="L315" s="27"/>
      <c r="O315" s="19"/>
    </row>
    <row r="316" spans="1:15" s="15" customFormat="1" ht="24.75" customHeight="1">
      <c r="A316" s="102" t="s">
        <v>132</v>
      </c>
      <c r="B316" s="103" t="s">
        <v>136</v>
      </c>
      <c r="C316" s="105">
        <v>992</v>
      </c>
      <c r="D316" s="104" t="s">
        <v>10</v>
      </c>
      <c r="E316" s="104" t="s">
        <v>6</v>
      </c>
      <c r="F316" s="105" t="s">
        <v>141</v>
      </c>
      <c r="G316" s="104"/>
      <c r="H316" s="107">
        <f>H317</f>
        <v>50000</v>
      </c>
      <c r="I316" s="107">
        <f>I317</f>
        <v>50000</v>
      </c>
      <c r="L316" s="27"/>
      <c r="O316" s="19"/>
    </row>
    <row r="317" spans="1:12" s="15" customFormat="1" ht="24.75" customHeight="1">
      <c r="A317" s="89" t="s">
        <v>132</v>
      </c>
      <c r="B317" s="90" t="s">
        <v>136</v>
      </c>
      <c r="C317" s="49">
        <v>992</v>
      </c>
      <c r="D317" s="43" t="s">
        <v>10</v>
      </c>
      <c r="E317" s="43" t="s">
        <v>6</v>
      </c>
      <c r="F317" s="49" t="s">
        <v>120</v>
      </c>
      <c r="G317" s="43" t="s">
        <v>140</v>
      </c>
      <c r="H317" s="64">
        <f>H320</f>
        <v>50000</v>
      </c>
      <c r="I317" s="77">
        <f>I320</f>
        <v>50000</v>
      </c>
      <c r="L317" s="27"/>
    </row>
    <row r="318" spans="1:12" s="15" customFormat="1" ht="24.75" customHeight="1">
      <c r="A318" s="91" t="s">
        <v>132</v>
      </c>
      <c r="B318" s="92" t="s">
        <v>136</v>
      </c>
      <c r="C318" s="39">
        <v>992</v>
      </c>
      <c r="D318" s="42" t="s">
        <v>10</v>
      </c>
      <c r="E318" s="42" t="s">
        <v>6</v>
      </c>
      <c r="F318" s="39" t="s">
        <v>161</v>
      </c>
      <c r="G318" s="42" t="s">
        <v>140</v>
      </c>
      <c r="H318" s="61">
        <f>H319</f>
        <v>50000</v>
      </c>
      <c r="I318" s="61">
        <f>I319</f>
        <v>50000</v>
      </c>
      <c r="L318" s="27"/>
    </row>
    <row r="319" spans="1:12" s="15" customFormat="1" ht="24.75" customHeight="1">
      <c r="A319" s="91" t="s">
        <v>132</v>
      </c>
      <c r="B319" s="92" t="s">
        <v>136</v>
      </c>
      <c r="C319" s="39">
        <v>992</v>
      </c>
      <c r="D319" s="42" t="s">
        <v>10</v>
      </c>
      <c r="E319" s="42" t="s">
        <v>6</v>
      </c>
      <c r="F319" s="39" t="s">
        <v>162</v>
      </c>
      <c r="G319" s="42" t="s">
        <v>140</v>
      </c>
      <c r="H319" s="61">
        <f>H320</f>
        <v>50000</v>
      </c>
      <c r="I319" s="61">
        <f>I320</f>
        <v>50000</v>
      </c>
      <c r="L319" s="27"/>
    </row>
    <row r="320" spans="1:12" s="15" customFormat="1" ht="24.75" customHeight="1">
      <c r="A320" s="91" t="s">
        <v>132</v>
      </c>
      <c r="B320" s="92" t="s">
        <v>136</v>
      </c>
      <c r="C320" s="39">
        <v>992</v>
      </c>
      <c r="D320" s="42" t="s">
        <v>10</v>
      </c>
      <c r="E320" s="42" t="s">
        <v>6</v>
      </c>
      <c r="F320" s="39" t="s">
        <v>124</v>
      </c>
      <c r="G320" s="39">
        <v>200</v>
      </c>
      <c r="H320" s="61">
        <v>50000</v>
      </c>
      <c r="I320" s="74">
        <v>50000</v>
      </c>
      <c r="L320" s="27"/>
    </row>
    <row r="321" spans="1:12" s="15" customFormat="1" ht="24.75" customHeight="1" hidden="1" thickBot="1">
      <c r="A321" s="91" t="s">
        <v>132</v>
      </c>
      <c r="B321" s="92" t="s">
        <v>136</v>
      </c>
      <c r="C321" s="40" t="s">
        <v>4</v>
      </c>
      <c r="D321" s="40" t="s">
        <v>10</v>
      </c>
      <c r="E321" s="40" t="s">
        <v>6</v>
      </c>
      <c r="F321" s="41" t="s">
        <v>123</v>
      </c>
      <c r="G321" s="39"/>
      <c r="H321" s="61"/>
      <c r="I321" s="74"/>
      <c r="L321" s="27"/>
    </row>
    <row r="322" spans="1:12" s="15" customFormat="1" ht="24.75" customHeight="1" hidden="1" thickBot="1">
      <c r="A322" s="91" t="s">
        <v>132</v>
      </c>
      <c r="B322" s="92" t="s">
        <v>136</v>
      </c>
      <c r="C322" s="42" t="s">
        <v>4</v>
      </c>
      <c r="D322" s="42" t="s">
        <v>10</v>
      </c>
      <c r="E322" s="42" t="s">
        <v>6</v>
      </c>
      <c r="F322" s="39" t="s">
        <v>124</v>
      </c>
      <c r="G322" s="39"/>
      <c r="H322" s="61"/>
      <c r="I322" s="74"/>
      <c r="L322" s="27"/>
    </row>
    <row r="323" spans="1:12" s="15" customFormat="1" ht="24.75" customHeight="1" hidden="1">
      <c r="A323" s="91" t="s">
        <v>132</v>
      </c>
      <c r="B323" s="92" t="s">
        <v>136</v>
      </c>
      <c r="C323" s="42" t="s">
        <v>4</v>
      </c>
      <c r="D323" s="42" t="s">
        <v>10</v>
      </c>
      <c r="E323" s="42" t="s">
        <v>6</v>
      </c>
      <c r="F323" s="39" t="s">
        <v>124</v>
      </c>
      <c r="G323" s="39">
        <v>244</v>
      </c>
      <c r="H323" s="61"/>
      <c r="I323" s="74"/>
      <c r="L323" s="27"/>
    </row>
    <row r="324" spans="1:12" s="15" customFormat="1" ht="24.75" customHeight="1" hidden="1">
      <c r="A324" s="96" t="s">
        <v>132</v>
      </c>
      <c r="B324" s="97" t="s">
        <v>136</v>
      </c>
      <c r="C324" s="53">
        <v>992</v>
      </c>
      <c r="D324" s="53">
        <v>13</v>
      </c>
      <c r="E324" s="54" t="s">
        <v>15</v>
      </c>
      <c r="F324" s="100"/>
      <c r="G324" s="54"/>
      <c r="H324" s="69">
        <f>H327</f>
        <v>0</v>
      </c>
      <c r="I324" s="80">
        <f>I327</f>
        <v>0</v>
      </c>
      <c r="L324" s="27"/>
    </row>
    <row r="325" spans="1:12" s="15" customFormat="1" ht="24.75" customHeight="1" hidden="1" thickBot="1">
      <c r="A325" s="89" t="s">
        <v>132</v>
      </c>
      <c r="B325" s="90" t="s">
        <v>136</v>
      </c>
      <c r="C325" s="36" t="s">
        <v>42</v>
      </c>
      <c r="D325" s="36" t="s">
        <v>18</v>
      </c>
      <c r="E325" s="36" t="s">
        <v>5</v>
      </c>
      <c r="F325" s="55"/>
      <c r="G325" s="56"/>
      <c r="H325" s="70"/>
      <c r="I325" s="82"/>
      <c r="L325" s="27"/>
    </row>
    <row r="326" spans="1:12" s="15" customFormat="1" ht="24.75" customHeight="1" hidden="1">
      <c r="A326" s="102" t="s">
        <v>132</v>
      </c>
      <c r="B326" s="103" t="s">
        <v>136</v>
      </c>
      <c r="C326" s="104" t="s">
        <v>4</v>
      </c>
      <c r="D326" s="104" t="s">
        <v>18</v>
      </c>
      <c r="E326" s="104" t="s">
        <v>5</v>
      </c>
      <c r="F326" s="105" t="s">
        <v>141</v>
      </c>
      <c r="G326" s="113"/>
      <c r="H326" s="114">
        <f>H327</f>
        <v>0</v>
      </c>
      <c r="I326" s="114">
        <f>I327</f>
        <v>0</v>
      </c>
      <c r="L326" s="27"/>
    </row>
    <row r="327" spans="1:12" s="15" customFormat="1" ht="24.75" customHeight="1" hidden="1">
      <c r="A327" s="89" t="s">
        <v>132</v>
      </c>
      <c r="B327" s="90" t="s">
        <v>136</v>
      </c>
      <c r="C327" s="43" t="s">
        <v>4</v>
      </c>
      <c r="D327" s="43" t="s">
        <v>18</v>
      </c>
      <c r="E327" s="43" t="s">
        <v>5</v>
      </c>
      <c r="F327" s="49" t="s">
        <v>125</v>
      </c>
      <c r="G327" s="43" t="s">
        <v>140</v>
      </c>
      <c r="H327" s="64">
        <f>H329</f>
        <v>0</v>
      </c>
      <c r="I327" s="77">
        <f>I329</f>
        <v>0</v>
      </c>
      <c r="L327" s="27"/>
    </row>
    <row r="328" spans="1:12" s="15" customFormat="1" ht="24.75" customHeight="1" hidden="1">
      <c r="A328" s="91" t="s">
        <v>132</v>
      </c>
      <c r="B328" s="92" t="s">
        <v>136</v>
      </c>
      <c r="C328" s="42" t="s">
        <v>4</v>
      </c>
      <c r="D328" s="42" t="s">
        <v>18</v>
      </c>
      <c r="E328" s="42" t="s">
        <v>5</v>
      </c>
      <c r="F328" s="39" t="s">
        <v>163</v>
      </c>
      <c r="G328" s="42" t="s">
        <v>140</v>
      </c>
      <c r="H328" s="61">
        <f>H329</f>
        <v>0</v>
      </c>
      <c r="I328" s="61">
        <f>I329</f>
        <v>0</v>
      </c>
      <c r="L328" s="27"/>
    </row>
    <row r="329" spans="1:12" s="15" customFormat="1" ht="24.75" customHeight="1" hidden="1">
      <c r="A329" s="91" t="s">
        <v>132</v>
      </c>
      <c r="B329" s="92" t="s">
        <v>136</v>
      </c>
      <c r="C329" s="42" t="s">
        <v>4</v>
      </c>
      <c r="D329" s="42" t="s">
        <v>18</v>
      </c>
      <c r="E329" s="42" t="s">
        <v>5</v>
      </c>
      <c r="F329" s="39" t="s">
        <v>126</v>
      </c>
      <c r="G329" s="39">
        <v>700</v>
      </c>
      <c r="H329" s="61">
        <v>0</v>
      </c>
      <c r="I329" s="74">
        <v>0</v>
      </c>
      <c r="L329" s="27"/>
    </row>
    <row r="330" spans="1:12" s="15" customFormat="1" ht="24.75" customHeight="1" hidden="1" thickBot="1">
      <c r="A330" s="91" t="s">
        <v>132</v>
      </c>
      <c r="B330" s="92" t="s">
        <v>136</v>
      </c>
      <c r="C330" s="42" t="s">
        <v>4</v>
      </c>
      <c r="D330" s="42" t="s">
        <v>18</v>
      </c>
      <c r="E330" s="42" t="s">
        <v>5</v>
      </c>
      <c r="F330" s="39" t="s">
        <v>126</v>
      </c>
      <c r="G330" s="39"/>
      <c r="H330" s="61"/>
      <c r="I330" s="74"/>
      <c r="L330" s="27"/>
    </row>
    <row r="331" spans="1:12" s="15" customFormat="1" ht="24.75" customHeight="1" hidden="1">
      <c r="A331" s="91" t="s">
        <v>132</v>
      </c>
      <c r="B331" s="92" t="s">
        <v>136</v>
      </c>
      <c r="C331" s="42" t="s">
        <v>4</v>
      </c>
      <c r="D331" s="42" t="s">
        <v>18</v>
      </c>
      <c r="E331" s="42" t="s">
        <v>5</v>
      </c>
      <c r="F331" s="39" t="s">
        <v>126</v>
      </c>
      <c r="G331" s="39">
        <v>730</v>
      </c>
      <c r="H331" s="61"/>
      <c r="I331" s="74"/>
      <c r="L331" s="27"/>
    </row>
    <row r="332" spans="1:15" ht="24.75" customHeight="1">
      <c r="A332" s="87" t="s">
        <v>142</v>
      </c>
      <c r="B332" s="93"/>
      <c r="C332" s="57"/>
      <c r="D332" s="57"/>
      <c r="E332" s="57"/>
      <c r="F332" s="57"/>
      <c r="G332" s="57"/>
      <c r="H332" s="86">
        <f>H19+H103+H113+H148+H176+H229+H238+H285+H295+H305+H324</f>
        <v>21342424</v>
      </c>
      <c r="I332" s="86">
        <f>I19+I103+I113+I148+I176+I229+I238+I285+I295+I305+I324</f>
        <v>21342424</v>
      </c>
      <c r="L332" s="26"/>
      <c r="O332" s="15"/>
    </row>
    <row r="333" spans="1:12" ht="39" customHeight="1">
      <c r="A333" s="12" t="s">
        <v>146</v>
      </c>
      <c r="B333" s="22"/>
      <c r="C333" s="13"/>
      <c r="D333" s="13"/>
      <c r="E333" s="13"/>
      <c r="F333" s="13"/>
      <c r="G333" s="13"/>
      <c r="H333" s="13"/>
      <c r="I333" s="12" t="s">
        <v>147</v>
      </c>
      <c r="L333" s="26"/>
    </row>
    <row r="334" spans="2:12" ht="14.25" customHeight="1">
      <c r="B334" s="22"/>
      <c r="C334" s="13"/>
      <c r="D334" s="13"/>
      <c r="E334" s="13"/>
      <c r="F334" s="136"/>
      <c r="G334" s="136"/>
      <c r="H334" s="136"/>
      <c r="I334" s="136"/>
      <c r="L334" s="26"/>
    </row>
    <row r="335" spans="3:8" ht="39" customHeight="1">
      <c r="C335" s="4"/>
      <c r="D335" s="4"/>
      <c r="E335" s="4"/>
      <c r="F335" s="4"/>
      <c r="G335" s="4"/>
      <c r="H335" s="4"/>
    </row>
    <row r="336" spans="3:8" ht="15.75">
      <c r="C336" s="4"/>
      <c r="D336" s="4"/>
      <c r="E336" s="4"/>
      <c r="F336" s="4"/>
      <c r="G336" s="4"/>
      <c r="H336" s="4"/>
    </row>
    <row r="337" spans="3:8" ht="15.75">
      <c r="C337" s="4"/>
      <c r="D337" s="4"/>
      <c r="E337" s="4"/>
      <c r="F337" s="4"/>
      <c r="G337" s="4"/>
      <c r="H337" s="4"/>
    </row>
    <row r="338" spans="3:8" ht="15.75">
      <c r="C338" s="4"/>
      <c r="D338" s="4"/>
      <c r="E338" s="4"/>
      <c r="F338" s="4"/>
      <c r="G338" s="4"/>
      <c r="H338" s="4"/>
    </row>
    <row r="339" spans="3:8" ht="15.75">
      <c r="C339" s="4"/>
      <c r="D339" s="4"/>
      <c r="E339" s="4"/>
      <c r="F339" s="4"/>
      <c r="G339" s="4"/>
      <c r="H339" s="4"/>
    </row>
    <row r="340" spans="3:8" ht="15.75">
      <c r="C340" s="4"/>
      <c r="D340" s="4"/>
      <c r="E340" s="4"/>
      <c r="F340" s="4"/>
      <c r="G340" s="4"/>
      <c r="H340" s="4"/>
    </row>
    <row r="341" spans="3:8" ht="15.75">
      <c r="C341" s="4"/>
      <c r="D341" s="4"/>
      <c r="E341" s="4"/>
      <c r="F341" s="4"/>
      <c r="G341" s="4"/>
      <c r="H341" s="4"/>
    </row>
    <row r="342" spans="3:8" ht="15.75">
      <c r="C342" s="4"/>
      <c r="D342" s="4"/>
      <c r="E342" s="4"/>
      <c r="F342" s="4"/>
      <c r="G342" s="4"/>
      <c r="H342" s="4"/>
    </row>
    <row r="343" spans="3:8" ht="15.75">
      <c r="C343" s="4"/>
      <c r="D343" s="4"/>
      <c r="E343" s="4"/>
      <c r="F343" s="4"/>
      <c r="G343" s="4"/>
      <c r="H343" s="4"/>
    </row>
    <row r="344" spans="3:8" ht="15.75">
      <c r="C344" s="4"/>
      <c r="D344" s="4"/>
      <c r="E344" s="4"/>
      <c r="F344" s="4"/>
      <c r="G344" s="4"/>
      <c r="H344" s="4"/>
    </row>
    <row r="345" spans="3:8" ht="15.75">
      <c r="C345" s="4"/>
      <c r="D345" s="4"/>
      <c r="E345" s="4"/>
      <c r="F345" s="4"/>
      <c r="G345" s="4"/>
      <c r="H345" s="4"/>
    </row>
    <row r="346" spans="3:8" ht="15.75">
      <c r="C346" s="4"/>
      <c r="D346" s="4"/>
      <c r="E346" s="4"/>
      <c r="F346" s="4"/>
      <c r="G346" s="4"/>
      <c r="H346" s="4"/>
    </row>
    <row r="347" spans="3:8" ht="15.75">
      <c r="C347" s="4"/>
      <c r="D347" s="4"/>
      <c r="E347" s="4"/>
      <c r="F347" s="4"/>
      <c r="G347" s="4"/>
      <c r="H347" s="4"/>
    </row>
  </sheetData>
  <sheetProtection/>
  <mergeCells count="21">
    <mergeCell ref="A13:I13"/>
    <mergeCell ref="D7:I7"/>
    <mergeCell ref="F334:I334"/>
    <mergeCell ref="C9:I9"/>
    <mergeCell ref="F15:I15"/>
    <mergeCell ref="E12:I12"/>
    <mergeCell ref="C16:C17"/>
    <mergeCell ref="D16:D17"/>
    <mergeCell ref="F16:F17"/>
    <mergeCell ref="G16:G17"/>
    <mergeCell ref="E11:I11"/>
    <mergeCell ref="A16:B16"/>
    <mergeCell ref="H16:I16"/>
    <mergeCell ref="E16:E17"/>
    <mergeCell ref="D1:I1"/>
    <mergeCell ref="D2:I2"/>
    <mergeCell ref="D4:I4"/>
    <mergeCell ref="D3:I3"/>
    <mergeCell ref="E10:I10"/>
    <mergeCell ref="C5:I5"/>
    <mergeCell ref="D8:I8"/>
  </mergeCells>
  <printOptions/>
  <pageMargins left="0.8661417322834646" right="0.1968503937007874" top="0.7874015748031497" bottom="0.8267716535433072" header="0" footer="0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Финансист</cp:lastModifiedBy>
  <cp:lastPrinted>2017-12-27T05:59:47Z</cp:lastPrinted>
  <dcterms:created xsi:type="dcterms:W3CDTF">2010-11-11T15:19:41Z</dcterms:created>
  <dcterms:modified xsi:type="dcterms:W3CDTF">2018-03-05T12:52:43Z</dcterms:modified>
  <cp:category/>
  <cp:version/>
  <cp:contentType/>
  <cp:contentStatus/>
</cp:coreProperties>
</file>