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  <definedName name="_xlnm.Print_Area" localSheetId="0">'Лист1'!$A$1:$F$160</definedName>
  </definedNames>
  <calcPr fullCalcOnLoad="1"/>
</workbook>
</file>

<file path=xl/sharedStrings.xml><?xml version="1.0" encoding="utf-8"?>
<sst xmlns="http://schemas.openxmlformats.org/spreadsheetml/2006/main" count="246" uniqueCount="128">
  <si>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</si>
  <si>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</si>
  <si>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</si>
  <si>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</si>
  <si>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</si>
  <si>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</si>
  <si>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</si>
  <si>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</si>
  <si>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</si>
  <si>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</si>
  <si>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</si>
  <si>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</si>
  <si>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</si>
  <si>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</si>
  <si>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</si>
  <si>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</si>
  <si>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</si>
  <si>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</si>
  <si>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</si>
  <si>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</si>
  <si>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</si>
  <si>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</si>
  <si>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</si>
  <si>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</si>
  <si>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</si>
  <si>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</si>
  <si>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</si>
  <si>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</si>
  <si>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</si>
  <si>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</si>
  <si>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</si>
  <si>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</si>
  <si>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</si>
  <si>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</si>
  <si>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</si>
  <si>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</si>
  <si>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</si>
  <si>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</si>
  <si>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</si>
  <si>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</si>
  <si>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</si>
  <si>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</si>
  <si>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</si>
  <si>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</si>
  <si>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</si>
  <si>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</si>
  <si>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</si>
  <si>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</si>
  <si>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</si>
  <si>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</si>
  <si>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</si>
  <si>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</si>
  <si>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</si>
  <si>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</si>
  <si>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</si>
  <si>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</si>
  <si>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</si>
  <si>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</si>
  <si>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</si>
  <si>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</si>
  <si>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</si>
  <si>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</si>
  <si>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</si>
  <si>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</si>
  <si>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</si>
  <si>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</si>
  <si>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</si>
  <si>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</si>
  <si>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</si>
  <si>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</si>
  <si>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</si>
  <si>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</si>
  <si>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</si>
  <si>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</si>
  <si>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</si>
  <si>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</si>
  <si>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</si>
  <si>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</si>
  <si>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</si>
  <si>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</si>
  <si>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</si>
  <si>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</si>
  <si>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</si>
  <si>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</si>
  <si>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</si>
  <si>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</si>
  <si>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</si>
  <si>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</si>
  <si>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</si>
  <si>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</si>
  <si>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</si>
  <si>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</si>
  <si>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</si>
  <si>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</si>
  <si>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</si>
  <si>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</si>
  <si>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</si>
  <si>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</si>
  <si>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</si>
  <si>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</si>
  <si>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</si>
  <si>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</si>
  <si>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</si>
  <si>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</si>
  <si>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</si>
  <si>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</si>
  <si>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</si>
  <si>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</si>
  <si>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Мука, тыс. тн</t>
  </si>
  <si>
    <t>Материалы стеновые, млн. шт</t>
  </si>
  <si>
    <t>Хлебобулочные изделия, тыс. тн</t>
  </si>
  <si>
    <t>Глава Мирского сельского поселения</t>
  </si>
  <si>
    <t>Кавказского района</t>
  </si>
  <si>
    <t xml:space="preserve">                                                                                                                                                                                        УТВЕРЖДЕН</t>
  </si>
  <si>
    <t xml:space="preserve">Мирского сельского поселения </t>
  </si>
  <si>
    <t xml:space="preserve">Кавказского района </t>
  </si>
  <si>
    <t xml:space="preserve">Решением __ сессии Совета </t>
  </si>
  <si>
    <t>от ___________ г. № ___</t>
  </si>
  <si>
    <t>И.Б. Костенко</t>
  </si>
  <si>
    <t>х</t>
  </si>
  <si>
    <t>Производство и распределение электроэнергии, газа и воды (E), тыс.руб</t>
  </si>
  <si>
    <t xml:space="preserve">                                                                                                                                                                                           ПРИЛОЖЕНИЕ № 1</t>
  </si>
  <si>
    <t>2016 год</t>
  </si>
  <si>
    <t>2017 год</t>
  </si>
  <si>
    <t>2017 г. в % к 2016 г</t>
  </si>
  <si>
    <t>Прогноз индикативного плана социально-экономического развития Мирского сельского поселения Кавказского района на 2018 год</t>
  </si>
  <si>
    <t>2018 год</t>
  </si>
  <si>
    <t>2018 г. в % к 2017 г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</si>
</sst>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0" fontId="4" fillId="32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188" fontId="4" fillId="33" borderId="17" xfId="0" applyNumberFormat="1" applyFont="1" applyFill="1" applyBorder="1" applyAlignment="1">
      <alignment/>
    </xf>
    <xf numFmtId="188" fontId="4" fillId="33" borderId="18" xfId="0" applyNumberFormat="1" applyFont="1" applyFill="1" applyBorder="1" applyAlignment="1">
      <alignment/>
    </xf>
    <xf numFmtId="188" fontId="4" fillId="33" borderId="18" xfId="0" applyNumberFormat="1" applyFont="1" applyFill="1" applyBorder="1" applyAlignment="1">
      <alignment horizontal="right"/>
    </xf>
    <xf numFmtId="188" fontId="4" fillId="33" borderId="19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188" fontId="4" fillId="33" borderId="20" xfId="0" applyNumberFormat="1" applyFont="1" applyFill="1" applyBorder="1" applyAlignment="1">
      <alignment/>
    </xf>
    <xf numFmtId="188" fontId="4" fillId="33" borderId="21" xfId="0" applyNumberFormat="1" applyFont="1" applyFill="1" applyBorder="1" applyAlignment="1">
      <alignment/>
    </xf>
    <xf numFmtId="188" fontId="4" fillId="33" borderId="22" xfId="0" applyNumberFormat="1" applyFont="1" applyFill="1" applyBorder="1" applyAlignment="1">
      <alignment/>
    </xf>
    <xf numFmtId="188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88" fontId="4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188" fontId="4" fillId="33" borderId="25" xfId="0" applyNumberFormat="1" applyFont="1" applyFill="1" applyBorder="1" applyAlignment="1">
      <alignment/>
    </xf>
    <xf numFmtId="188" fontId="4" fillId="33" borderId="26" xfId="0" applyNumberFormat="1" applyFont="1" applyFill="1" applyBorder="1" applyAlignment="1">
      <alignment horizontal="right"/>
    </xf>
    <xf numFmtId="188" fontId="4" fillId="33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left" vertical="center" wrapText="1" indent="1"/>
    </xf>
    <xf numFmtId="0" fontId="2" fillId="33" borderId="15" xfId="0" applyFont="1" applyFill="1" applyBorder="1" applyAlignment="1">
      <alignment horizontal="left" vertical="center" wrapText="1" indent="3"/>
    </xf>
    <xf numFmtId="0" fontId="2" fillId="33" borderId="15" xfId="0" applyFont="1" applyFill="1" applyBorder="1" applyAlignment="1">
      <alignment horizontal="left" vertical="center" wrapText="1" indent="5"/>
    </xf>
    <xf numFmtId="0" fontId="2" fillId="33" borderId="27" xfId="0" applyFont="1" applyFill="1" applyBorder="1" applyAlignment="1">
      <alignment horizontal="left" vertical="center" wrapText="1" indent="1"/>
    </xf>
    <xf numFmtId="0" fontId="2" fillId="33" borderId="27" xfId="0" applyFont="1" applyFill="1" applyBorder="1" applyAlignment="1">
      <alignment wrapText="1"/>
    </xf>
    <xf numFmtId="188" fontId="4" fillId="33" borderId="22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vertical="center" wrapText="1" inden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187" fontId="4" fillId="33" borderId="20" xfId="0" applyNumberFormat="1" applyFont="1" applyFill="1" applyBorder="1" applyAlignment="1">
      <alignment/>
    </xf>
    <xf numFmtId="1" fontId="4" fillId="33" borderId="25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188" fontId="4" fillId="33" borderId="29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4" fillId="33" borderId="29" xfId="0" applyNumberFormat="1" applyFont="1" applyFill="1" applyBorder="1" applyAlignment="1">
      <alignment/>
    </xf>
    <xf numFmtId="187" fontId="4" fillId="33" borderId="24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88" fontId="4" fillId="0" borderId="18" xfId="0" applyNumberFormat="1" applyFont="1" applyFill="1" applyBorder="1" applyAlignment="1">
      <alignment/>
    </xf>
    <xf numFmtId="188" fontId="4" fillId="0" borderId="20" xfId="0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188" fontId="4" fillId="0" borderId="19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87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7" fontId="4" fillId="0" borderId="18" xfId="0" applyNumberFormat="1" applyFont="1" applyFill="1" applyBorder="1" applyAlignment="1">
      <alignment/>
    </xf>
    <xf numFmtId="188" fontId="4" fillId="0" borderId="26" xfId="0" applyNumberFormat="1" applyFont="1" applyFill="1" applyBorder="1" applyAlignment="1">
      <alignment/>
    </xf>
    <xf numFmtId="188" fontId="4" fillId="0" borderId="26" xfId="0" applyNumberFormat="1" applyFont="1" applyFill="1" applyBorder="1" applyAlignment="1">
      <alignment horizontal="right"/>
    </xf>
    <xf numFmtId="188" fontId="4" fillId="0" borderId="23" xfId="0" applyNumberFormat="1" applyFont="1" applyFill="1" applyBorder="1" applyAlignment="1">
      <alignment/>
    </xf>
    <xf numFmtId="188" fontId="4" fillId="0" borderId="22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88" fontId="4" fillId="0" borderId="22" xfId="0" applyNumberFormat="1" applyFont="1" applyFill="1" applyBorder="1" applyAlignment="1">
      <alignment horizontal="right"/>
    </xf>
    <xf numFmtId="188" fontId="4" fillId="0" borderId="25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88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88" fontId="4" fillId="0" borderId="31" xfId="0" applyNumberFormat="1" applyFont="1" applyFill="1" applyBorder="1" applyAlignment="1">
      <alignment/>
    </xf>
    <xf numFmtId="188" fontId="4" fillId="0" borderId="32" xfId="0" applyNumberFormat="1" applyFont="1" applyFill="1" applyBorder="1" applyAlignment="1">
      <alignment/>
    </xf>
    <xf numFmtId="188" fontId="4" fillId="0" borderId="32" xfId="0" applyNumberFormat="1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view="pageBreakPreview" zoomScaleSheetLayoutView="100" workbookViewId="0" topLeftCell="A137">
      <selection activeCell="C133" sqref="C133:C134"/>
    </sheetView>
  </sheetViews>
  <sheetFormatPr defaultColWidth="9.00390625" defaultRowHeight="12.75"/>
  <cols>
    <col min="1" max="1" width="56.375" style="3" customWidth="1"/>
    <col min="2" max="2" width="9.00390625" style="6" customWidth="1"/>
    <col min="3" max="3" width="9.00390625" style="1" customWidth="1"/>
    <col min="4" max="4" width="9.375" style="1" customWidth="1"/>
    <col min="5" max="5" width="8.875" style="1" customWidth="1"/>
    <col min="6" max="6" width="9.75390625" style="1" customWidth="1"/>
    <col min="7" max="16384" width="9.125" style="1" customWidth="1"/>
  </cols>
  <sheetData>
    <row r="1" spans="1:6" ht="3" customHeight="1">
      <c r="A1" s="70" t="s">
        <v>121</v>
      </c>
      <c r="B1" s="70"/>
      <c r="C1" s="70"/>
      <c r="D1" s="70"/>
      <c r="E1" s="70"/>
      <c r="F1" s="70"/>
    </row>
    <row r="2" spans="1:6" ht="12.75" hidden="1">
      <c r="A2" s="61"/>
      <c r="B2" s="61"/>
      <c r="C2" s="61"/>
      <c r="D2" s="61"/>
      <c r="E2" s="61"/>
      <c r="F2" s="61"/>
    </row>
    <row r="3" spans="1:6" ht="12.75" hidden="1">
      <c r="A3" s="70" t="s">
        <v>113</v>
      </c>
      <c r="B3" s="71"/>
      <c r="C3" s="71"/>
      <c r="D3" s="71"/>
      <c r="E3" s="71"/>
      <c r="F3" s="71"/>
    </row>
    <row r="4" spans="1:6" ht="12.75" hidden="1">
      <c r="A4" s="61" t="s">
        <v>116</v>
      </c>
      <c r="B4" s="61"/>
      <c r="C4" s="61"/>
      <c r="D4" s="61"/>
      <c r="E4" s="61"/>
      <c r="F4" s="61"/>
    </row>
    <row r="5" spans="1:6" ht="12.75" hidden="1">
      <c r="A5" s="61" t="s">
        <v>114</v>
      </c>
      <c r="B5" s="61"/>
      <c r="C5" s="61"/>
      <c r="D5" s="61"/>
      <c r="E5" s="61"/>
      <c r="F5" s="61"/>
    </row>
    <row r="6" spans="1:6" ht="12.75" hidden="1">
      <c r="A6" s="61" t="s">
        <v>115</v>
      </c>
      <c r="B6" s="61"/>
      <c r="C6" s="61"/>
      <c r="D6" s="61"/>
      <c r="E6" s="61"/>
      <c r="F6" s="61"/>
    </row>
    <row r="7" spans="1:6" ht="12.75" hidden="1">
      <c r="A7" s="61" t="s">
        <v>117</v>
      </c>
      <c r="B7" s="61"/>
      <c r="C7" s="61"/>
      <c r="D7" s="61"/>
      <c r="E7" s="61"/>
      <c r="F7" s="61"/>
    </row>
    <row r="8" spans="1:6" ht="12.75">
      <c r="A8" s="61"/>
      <c r="B8" s="61"/>
      <c r="C8" s="61"/>
      <c r="D8" s="61"/>
      <c r="E8" s="61"/>
      <c r="F8" s="61"/>
    </row>
    <row r="9" spans="1:6" ht="15.75">
      <c r="A9" s="63"/>
      <c r="B9" s="63"/>
      <c r="C9" s="63"/>
      <c r="D9" s="63"/>
      <c r="E9" s="63"/>
      <c r="F9" s="63"/>
    </row>
    <row r="10" spans="1:6" ht="33" customHeight="1">
      <c r="A10" s="66" t="s">
        <v>125</v>
      </c>
      <c r="B10" s="67"/>
      <c r="C10" s="67"/>
      <c r="D10" s="67"/>
      <c r="E10" s="67"/>
      <c r="F10" s="67"/>
    </row>
    <row r="11" ht="13.5" thickBot="1"/>
    <row r="12" spans="1:6" ht="13.5" thickBot="1">
      <c r="A12" s="64" t="s">
        <v>0</v>
      </c>
      <c r="B12" s="8" t="s">
        <v>122</v>
      </c>
      <c r="C12" s="9" t="s">
        <v>123</v>
      </c>
      <c r="D12" s="68" t="s">
        <v>124</v>
      </c>
      <c r="E12" s="10" t="s">
        <v>126</v>
      </c>
      <c r="F12" s="68" t="s">
        <v>127</v>
      </c>
    </row>
    <row r="13" spans="1:6" ht="24" customHeight="1" thickBot="1">
      <c r="A13" s="65"/>
      <c r="B13" s="8" t="s">
        <v>1</v>
      </c>
      <c r="C13" s="8" t="s">
        <v>25</v>
      </c>
      <c r="D13" s="69"/>
      <c r="E13" s="8" t="s">
        <v>26</v>
      </c>
      <c r="F13" s="69"/>
    </row>
    <row r="14" spans="1:6" s="14" customFormat="1" ht="27.75" customHeight="1">
      <c r="A14" s="15" t="s">
        <v>45</v>
      </c>
      <c r="B14" s="72">
        <v>4.533</v>
      </c>
      <c r="C14" s="59">
        <v>4.578</v>
      </c>
      <c r="D14" s="22">
        <f aca="true" t="shared" si="0" ref="D14:D21">C14/B14*100</f>
        <v>100.99272005294506</v>
      </c>
      <c r="E14" s="76">
        <v>4.6</v>
      </c>
      <c r="F14" s="22">
        <f>E14/C14*100</f>
        <v>100.48055919615551</v>
      </c>
    </row>
    <row r="15" spans="1:6" s="14" customFormat="1" ht="30">
      <c r="A15" s="16" t="s">
        <v>49</v>
      </c>
      <c r="B15" s="28">
        <v>5.1</v>
      </c>
      <c r="C15" s="26">
        <v>5.2</v>
      </c>
      <c r="D15" s="23">
        <f t="shared" si="0"/>
        <v>101.96078431372551</v>
      </c>
      <c r="E15" s="77">
        <v>5.27</v>
      </c>
      <c r="F15" s="23">
        <f aca="true" t="shared" si="1" ref="F15:F26">E15/C15*100</f>
        <v>101.34615384615384</v>
      </c>
    </row>
    <row r="16" spans="1:6" ht="15">
      <c r="A16" s="16" t="s">
        <v>47</v>
      </c>
      <c r="B16" s="54">
        <v>1.728</v>
      </c>
      <c r="C16" s="27">
        <v>1.748</v>
      </c>
      <c r="D16" s="23">
        <f t="shared" si="0"/>
        <v>101.15740740740742</v>
      </c>
      <c r="E16" s="78">
        <v>1.788</v>
      </c>
      <c r="F16" s="23">
        <f t="shared" si="1"/>
        <v>102.2883295194508</v>
      </c>
    </row>
    <row r="17" spans="1:6" ht="15">
      <c r="A17" s="16" t="s">
        <v>46</v>
      </c>
      <c r="B17" s="29">
        <v>0.672</v>
      </c>
      <c r="C17" s="27">
        <v>0.683</v>
      </c>
      <c r="D17" s="23">
        <f t="shared" si="0"/>
        <v>101.63690476190477</v>
      </c>
      <c r="E17" s="78">
        <v>0.7</v>
      </c>
      <c r="F17" s="23">
        <f t="shared" si="1"/>
        <v>102.48901903367495</v>
      </c>
    </row>
    <row r="18" spans="1:6" ht="28.5" customHeight="1">
      <c r="A18" s="17" t="s">
        <v>48</v>
      </c>
      <c r="B18" s="30">
        <v>13.2</v>
      </c>
      <c r="C18" s="23">
        <v>13.6</v>
      </c>
      <c r="D18" s="23">
        <f t="shared" si="0"/>
        <v>103.03030303030303</v>
      </c>
      <c r="E18" s="79">
        <v>14</v>
      </c>
      <c r="F18" s="23">
        <f t="shared" si="1"/>
        <v>102.94117647058825</v>
      </c>
    </row>
    <row r="19" spans="1:6" ht="28.5" customHeight="1">
      <c r="A19" s="17" t="s">
        <v>61</v>
      </c>
      <c r="B19" s="29">
        <v>0.03</v>
      </c>
      <c r="C19" s="27">
        <v>0.03</v>
      </c>
      <c r="D19" s="23">
        <f t="shared" si="0"/>
        <v>100</v>
      </c>
      <c r="E19" s="78">
        <v>0.03</v>
      </c>
      <c r="F19" s="23">
        <f t="shared" si="1"/>
        <v>100</v>
      </c>
    </row>
    <row r="20" spans="1:6" ht="28.5" customHeight="1">
      <c r="A20" s="18" t="s">
        <v>43</v>
      </c>
      <c r="B20" s="29">
        <v>7.48</v>
      </c>
      <c r="C20" s="27">
        <v>7.54</v>
      </c>
      <c r="D20" s="23">
        <f t="shared" si="0"/>
        <v>100.80213903743316</v>
      </c>
      <c r="E20" s="78">
        <v>8.1</v>
      </c>
      <c r="F20" s="23">
        <f t="shared" si="1"/>
        <v>107.42705570291777</v>
      </c>
    </row>
    <row r="21" spans="1:6" ht="15">
      <c r="A21" s="19" t="s">
        <v>98</v>
      </c>
      <c r="B21" s="29">
        <v>9</v>
      </c>
      <c r="C21" s="27">
        <v>7</v>
      </c>
      <c r="D21" s="23">
        <f t="shared" si="0"/>
        <v>77.77777777777779</v>
      </c>
      <c r="E21" s="78">
        <v>5</v>
      </c>
      <c r="F21" s="23">
        <f t="shared" si="1"/>
        <v>71.42857142857143</v>
      </c>
    </row>
    <row r="22" spans="1:6" ht="28.5" customHeight="1">
      <c r="A22" s="16" t="s">
        <v>44</v>
      </c>
      <c r="B22" s="28">
        <v>0.52</v>
      </c>
      <c r="C22" s="26">
        <v>0.4</v>
      </c>
      <c r="D22" s="23">
        <f>C22/B22*100</f>
        <v>76.92307692307693</v>
      </c>
      <c r="E22" s="77">
        <v>0.28</v>
      </c>
      <c r="F22" s="23">
        <f t="shared" si="1"/>
        <v>70</v>
      </c>
    </row>
    <row r="23" spans="1:6" ht="15">
      <c r="A23" s="17" t="s">
        <v>27</v>
      </c>
      <c r="B23" s="30">
        <v>31244.7</v>
      </c>
      <c r="C23" s="79">
        <v>32018.7</v>
      </c>
      <c r="D23" s="23">
        <f>C23/B23*100</f>
        <v>102.47722013653515</v>
      </c>
      <c r="E23" s="79">
        <v>33011.3</v>
      </c>
      <c r="F23" s="23">
        <f t="shared" si="1"/>
        <v>103.10006340045037</v>
      </c>
    </row>
    <row r="24" spans="1:6" ht="15">
      <c r="A24" s="17" t="s">
        <v>50</v>
      </c>
      <c r="B24" s="80">
        <v>0</v>
      </c>
      <c r="C24" s="79">
        <v>0</v>
      </c>
      <c r="D24" s="81" t="s">
        <v>119</v>
      </c>
      <c r="E24" s="79">
        <v>0</v>
      </c>
      <c r="F24" s="81" t="s">
        <v>119</v>
      </c>
    </row>
    <row r="25" spans="1:6" ht="15">
      <c r="A25" s="17" t="s">
        <v>51</v>
      </c>
      <c r="B25" s="30">
        <v>31244.7</v>
      </c>
      <c r="C25" s="79">
        <v>32018.7</v>
      </c>
      <c r="D25" s="23">
        <f>C25/B25*100</f>
        <v>102.47722013653515</v>
      </c>
      <c r="E25" s="79">
        <v>33011.3</v>
      </c>
      <c r="F25" s="23">
        <f t="shared" si="1"/>
        <v>103.10006340045037</v>
      </c>
    </row>
    <row r="26" spans="1:6" ht="15">
      <c r="A26" s="17" t="s">
        <v>52</v>
      </c>
      <c r="B26" s="30">
        <v>109372</v>
      </c>
      <c r="C26" s="79">
        <v>112653.1</v>
      </c>
      <c r="D26" s="23">
        <f>C26/B26*100</f>
        <v>102.99994514135244</v>
      </c>
      <c r="E26" s="79">
        <v>115920</v>
      </c>
      <c r="F26" s="23">
        <f t="shared" si="1"/>
        <v>102.89996458153392</v>
      </c>
    </row>
    <row r="27" spans="1:6" s="2" customFormat="1" ht="15">
      <c r="A27" s="20" t="s">
        <v>29</v>
      </c>
      <c r="B27" s="80">
        <v>0</v>
      </c>
      <c r="C27" s="79">
        <v>0</v>
      </c>
      <c r="D27" s="81" t="s">
        <v>119</v>
      </c>
      <c r="E27" s="79">
        <v>0</v>
      </c>
      <c r="F27" s="81" t="s">
        <v>119</v>
      </c>
    </row>
    <row r="28" spans="1:6" s="2" customFormat="1" ht="14.25" customHeight="1">
      <c r="A28" s="20" t="s">
        <v>30</v>
      </c>
      <c r="B28" s="80">
        <v>0</v>
      </c>
      <c r="C28" s="79">
        <v>0</v>
      </c>
      <c r="D28" s="81" t="s">
        <v>119</v>
      </c>
      <c r="E28" s="79">
        <v>0</v>
      </c>
      <c r="F28" s="81" t="s">
        <v>119</v>
      </c>
    </row>
    <row r="29" spans="1:6" s="2" customFormat="1" ht="30" customHeight="1" thickBot="1">
      <c r="A29" s="21" t="s">
        <v>120</v>
      </c>
      <c r="B29" s="31">
        <v>2545.6</v>
      </c>
      <c r="C29" s="83">
        <v>2423</v>
      </c>
      <c r="D29" s="25">
        <f>C29/B29*100</f>
        <v>95.18384663733501</v>
      </c>
      <c r="E29" s="83">
        <v>2452.1</v>
      </c>
      <c r="F29" s="25">
        <f>E29/C29*100</f>
        <v>101.20099050763515</v>
      </c>
    </row>
    <row r="30" spans="1:6" ht="27.75" customHeight="1" thickBot="1">
      <c r="A30" s="36" t="s">
        <v>35</v>
      </c>
      <c r="B30" s="74"/>
      <c r="C30" s="82"/>
      <c r="D30" s="33"/>
      <c r="E30" s="82"/>
      <c r="F30" s="34"/>
    </row>
    <row r="31" spans="1:6" ht="13.5" customHeight="1">
      <c r="A31" s="16" t="s">
        <v>108</v>
      </c>
      <c r="B31" s="58">
        <v>3.395</v>
      </c>
      <c r="C31" s="60">
        <v>2.7</v>
      </c>
      <c r="D31" s="32">
        <f aca="true" t="shared" si="2" ref="D31:D36">C31/B31*100</f>
        <v>79.52871870397644</v>
      </c>
      <c r="E31" s="84">
        <v>2.75</v>
      </c>
      <c r="F31" s="32">
        <f aca="true" t="shared" si="3" ref="F31:F36">E31/C31*100</f>
        <v>101.85185185185183</v>
      </c>
    </row>
    <row r="32" spans="1:6" ht="13.5" customHeight="1">
      <c r="A32" s="17" t="s">
        <v>110</v>
      </c>
      <c r="B32" s="29">
        <v>0.569</v>
      </c>
      <c r="C32" s="78">
        <v>0.57</v>
      </c>
      <c r="D32" s="79">
        <f t="shared" si="2"/>
        <v>100.17574692442884</v>
      </c>
      <c r="E32" s="78">
        <v>0.575</v>
      </c>
      <c r="F32" s="23">
        <f t="shared" si="3"/>
        <v>100.87719298245614</v>
      </c>
    </row>
    <row r="33" spans="1:6" ht="14.25" customHeight="1">
      <c r="A33" s="17" t="s">
        <v>109</v>
      </c>
      <c r="B33" s="29">
        <v>0.35</v>
      </c>
      <c r="C33" s="78">
        <v>0.36</v>
      </c>
      <c r="D33" s="23">
        <f t="shared" si="2"/>
        <v>102.85714285714288</v>
      </c>
      <c r="E33" s="78">
        <v>0.35</v>
      </c>
      <c r="F33" s="23">
        <f t="shared" si="3"/>
        <v>97.22222222222221</v>
      </c>
    </row>
    <row r="34" spans="1:6" ht="30">
      <c r="A34" s="41" t="s">
        <v>53</v>
      </c>
      <c r="B34" s="30">
        <f>B35+B36+B37</f>
        <v>398139.60000000003</v>
      </c>
      <c r="C34" s="79">
        <f>C35+C36+C37</f>
        <v>403840.00000000006</v>
      </c>
      <c r="D34" s="23">
        <f t="shared" si="2"/>
        <v>101.43175911162818</v>
      </c>
      <c r="E34" s="79">
        <f>E35+E36+E37</f>
        <v>415102.5</v>
      </c>
      <c r="F34" s="23">
        <f t="shared" si="3"/>
        <v>102.78885202060219</v>
      </c>
    </row>
    <row r="35" spans="1:6" ht="15" customHeight="1">
      <c r="A35" s="42" t="s">
        <v>101</v>
      </c>
      <c r="B35" s="30">
        <v>220845.3</v>
      </c>
      <c r="C35" s="79">
        <v>225432.2</v>
      </c>
      <c r="D35" s="23">
        <f t="shared" si="2"/>
        <v>102.07697424396174</v>
      </c>
      <c r="E35" s="79">
        <v>233998.6</v>
      </c>
      <c r="F35" s="23">
        <f t="shared" si="3"/>
        <v>103.79998953122048</v>
      </c>
    </row>
    <row r="36" spans="1:6" ht="29.25" customHeight="1">
      <c r="A36" s="42" t="s">
        <v>102</v>
      </c>
      <c r="B36" s="30">
        <v>69468.1</v>
      </c>
      <c r="C36" s="79">
        <v>70154.1</v>
      </c>
      <c r="D36" s="23">
        <f t="shared" si="2"/>
        <v>100.98750361676798</v>
      </c>
      <c r="E36" s="79">
        <v>71767.7</v>
      </c>
      <c r="F36" s="23">
        <f t="shared" si="3"/>
        <v>102.30007939664252</v>
      </c>
    </row>
    <row r="37" spans="1:6" ht="17.25" customHeight="1" thickBot="1">
      <c r="A37" s="43" t="s">
        <v>83</v>
      </c>
      <c r="B37" s="31">
        <v>107826.2</v>
      </c>
      <c r="C37" s="83">
        <v>108253.7</v>
      </c>
      <c r="D37" s="25">
        <f>C37/B37*100</f>
        <v>100.3964713585381</v>
      </c>
      <c r="E37" s="83">
        <v>109336.2</v>
      </c>
      <c r="F37" s="25">
        <f>E37/C37*100</f>
        <v>100.99996582102968</v>
      </c>
    </row>
    <row r="38" spans="1:6" ht="29.25" thickBot="1">
      <c r="A38" s="36" t="s">
        <v>2</v>
      </c>
      <c r="B38" s="75"/>
      <c r="C38" s="82"/>
      <c r="D38" s="33"/>
      <c r="E38" s="82"/>
      <c r="F38" s="33"/>
    </row>
    <row r="39" spans="1:6" ht="15" customHeight="1">
      <c r="A39" s="16" t="s">
        <v>82</v>
      </c>
      <c r="B39" s="35">
        <v>37.3</v>
      </c>
      <c r="C39" s="91">
        <v>43.6</v>
      </c>
      <c r="D39" s="32">
        <f>C39/B39*100</f>
        <v>116.89008042895443</v>
      </c>
      <c r="E39" s="91">
        <v>46.7</v>
      </c>
      <c r="F39" s="32">
        <f>E39/C39*100</f>
        <v>107.11009174311927</v>
      </c>
    </row>
    <row r="40" spans="1:6" ht="15">
      <c r="A40" s="17" t="s">
        <v>3</v>
      </c>
      <c r="B40" s="30">
        <v>0</v>
      </c>
      <c r="C40" s="79">
        <v>0</v>
      </c>
      <c r="D40" s="24" t="s">
        <v>119</v>
      </c>
      <c r="E40" s="79">
        <v>0</v>
      </c>
      <c r="F40" s="24" t="s">
        <v>119</v>
      </c>
    </row>
    <row r="41" spans="1:6" ht="15">
      <c r="A41" s="17" t="s">
        <v>4</v>
      </c>
      <c r="B41" s="30">
        <v>19.5</v>
      </c>
      <c r="C41" s="79">
        <v>20.9</v>
      </c>
      <c r="D41" s="23">
        <f>C41/B41*100</f>
        <v>107.17948717948718</v>
      </c>
      <c r="E41" s="79">
        <v>24.9</v>
      </c>
      <c r="F41" s="23">
        <f>E41/C41*100</f>
        <v>119.13875598086125</v>
      </c>
    </row>
    <row r="42" spans="1:6" ht="15">
      <c r="A42" s="17" t="s">
        <v>5</v>
      </c>
      <c r="B42" s="30">
        <v>0</v>
      </c>
      <c r="C42" s="79">
        <v>0.32</v>
      </c>
      <c r="D42" s="24" t="s">
        <v>119</v>
      </c>
      <c r="E42" s="79">
        <v>0.32</v>
      </c>
      <c r="F42" s="23">
        <f>E42/C42*100</f>
        <v>100</v>
      </c>
    </row>
    <row r="43" spans="1:6" ht="15">
      <c r="A43" s="17" t="s">
        <v>6</v>
      </c>
      <c r="B43" s="29">
        <v>12.3</v>
      </c>
      <c r="C43" s="78">
        <v>29.1</v>
      </c>
      <c r="D43" s="23">
        <f>C43/B43*100</f>
        <v>236.58536585365852</v>
      </c>
      <c r="E43" s="79">
        <v>30</v>
      </c>
      <c r="F43" s="23">
        <f>E43/C43*100</f>
        <v>103.09278350515463</v>
      </c>
    </row>
    <row r="44" spans="1:6" ht="15">
      <c r="A44" s="17" t="s">
        <v>28</v>
      </c>
      <c r="B44" s="28">
        <v>4.8</v>
      </c>
      <c r="C44" s="79">
        <v>7.3</v>
      </c>
      <c r="D44" s="23">
        <f>C44/B44*100</f>
        <v>152.08333333333331</v>
      </c>
      <c r="E44" s="79">
        <v>7.2</v>
      </c>
      <c r="F44" s="23">
        <f>E44/C44*100</f>
        <v>98.63013698630138</v>
      </c>
    </row>
    <row r="45" spans="1:6" ht="15">
      <c r="A45" s="17" t="s">
        <v>36</v>
      </c>
      <c r="B45" s="85">
        <f>B46+B47+B48</f>
        <v>0.826</v>
      </c>
      <c r="C45" s="79">
        <f>C46+C47+C48</f>
        <v>0.8</v>
      </c>
      <c r="D45" s="79">
        <f>C45/B45*100</f>
        <v>96.85230024213077</v>
      </c>
      <c r="E45" s="79">
        <f>E46+E47+E48</f>
        <v>0.8</v>
      </c>
      <c r="F45" s="79">
        <f>E45/C45*100</f>
        <v>100</v>
      </c>
    </row>
    <row r="46" spans="1:6" ht="15.75" customHeight="1">
      <c r="A46" s="42" t="s">
        <v>101</v>
      </c>
      <c r="B46" s="80">
        <v>0</v>
      </c>
      <c r="C46" s="79">
        <v>0</v>
      </c>
      <c r="D46" s="81" t="s">
        <v>119</v>
      </c>
      <c r="E46" s="79">
        <v>0</v>
      </c>
      <c r="F46" s="81" t="s">
        <v>119</v>
      </c>
    </row>
    <row r="47" spans="1:6" ht="28.5" customHeight="1">
      <c r="A47" s="42" t="s">
        <v>102</v>
      </c>
      <c r="B47" s="80">
        <v>0</v>
      </c>
      <c r="C47" s="79">
        <v>0</v>
      </c>
      <c r="D47" s="81" t="s">
        <v>119</v>
      </c>
      <c r="E47" s="79">
        <v>0</v>
      </c>
      <c r="F47" s="81" t="s">
        <v>119</v>
      </c>
    </row>
    <row r="48" spans="1:6" ht="15" customHeight="1">
      <c r="A48" s="42" t="s">
        <v>83</v>
      </c>
      <c r="B48" s="85">
        <v>0.826</v>
      </c>
      <c r="C48" s="78">
        <v>0.8</v>
      </c>
      <c r="D48" s="79">
        <f>C48/B48*100</f>
        <v>96.85230024213077</v>
      </c>
      <c r="E48" s="78">
        <v>0.8</v>
      </c>
      <c r="F48" s="79">
        <f aca="true" t="shared" si="4" ref="F48:F53">E48/C48*100</f>
        <v>100</v>
      </c>
    </row>
    <row r="49" spans="1:6" ht="15">
      <c r="A49" s="17" t="s">
        <v>37</v>
      </c>
      <c r="B49" s="54">
        <f>B50+B51+B52</f>
        <v>0.836</v>
      </c>
      <c r="C49" s="77">
        <f>C50+C51+C52</f>
        <v>1</v>
      </c>
      <c r="D49" s="23">
        <f>C49/B49*100</f>
        <v>119.61722488038278</v>
      </c>
      <c r="E49" s="77">
        <f>E50+E51+E52</f>
        <v>1.02</v>
      </c>
      <c r="F49" s="23">
        <f t="shared" si="4"/>
        <v>102</v>
      </c>
    </row>
    <row r="50" spans="1:6" ht="15.75" customHeight="1">
      <c r="A50" s="42" t="s">
        <v>101</v>
      </c>
      <c r="B50" s="30">
        <v>0</v>
      </c>
      <c r="C50" s="79">
        <v>0</v>
      </c>
      <c r="D50" s="24" t="s">
        <v>119</v>
      </c>
      <c r="E50" s="79">
        <v>0</v>
      </c>
      <c r="F50" s="24" t="s">
        <v>119</v>
      </c>
    </row>
    <row r="51" spans="1:6" ht="29.25" customHeight="1">
      <c r="A51" s="42" t="s">
        <v>102</v>
      </c>
      <c r="B51" s="54">
        <v>0.007</v>
      </c>
      <c r="C51" s="79">
        <v>0.1</v>
      </c>
      <c r="D51" s="24" t="s">
        <v>119</v>
      </c>
      <c r="E51" s="79">
        <v>0.1</v>
      </c>
      <c r="F51" s="24">
        <f>E51/C51*100</f>
        <v>100</v>
      </c>
    </row>
    <row r="52" spans="1:6" ht="15.75" customHeight="1">
      <c r="A52" s="42" t="s">
        <v>83</v>
      </c>
      <c r="B52" s="54">
        <v>0.829</v>
      </c>
      <c r="C52" s="77">
        <v>0.9</v>
      </c>
      <c r="D52" s="23">
        <f>C52/B52*100</f>
        <v>108.56453558504222</v>
      </c>
      <c r="E52" s="77">
        <v>0.92</v>
      </c>
      <c r="F52" s="23">
        <f t="shared" si="4"/>
        <v>102.22222222222221</v>
      </c>
    </row>
    <row r="53" spans="1:6" ht="15.75" customHeight="1">
      <c r="A53" s="41" t="s">
        <v>100</v>
      </c>
      <c r="B53" s="86">
        <v>0.03</v>
      </c>
      <c r="C53" s="77">
        <v>0.03</v>
      </c>
      <c r="D53" s="79">
        <f>C53/B53*100</f>
        <v>100</v>
      </c>
      <c r="E53" s="77">
        <v>0.03</v>
      </c>
      <c r="F53" s="79">
        <f t="shared" si="4"/>
        <v>100</v>
      </c>
    </row>
    <row r="54" spans="1:6" ht="15" customHeight="1">
      <c r="A54" s="42" t="s">
        <v>101</v>
      </c>
      <c r="B54" s="80">
        <v>0</v>
      </c>
      <c r="C54" s="79">
        <v>0</v>
      </c>
      <c r="D54" s="81" t="s">
        <v>119</v>
      </c>
      <c r="E54" s="79">
        <v>0</v>
      </c>
      <c r="F54" s="81" t="s">
        <v>119</v>
      </c>
    </row>
    <row r="55" spans="1:6" ht="30">
      <c r="A55" s="42" t="s">
        <v>102</v>
      </c>
      <c r="B55" s="80">
        <v>0</v>
      </c>
      <c r="C55" s="79">
        <v>0.01</v>
      </c>
      <c r="D55" s="81" t="s">
        <v>119</v>
      </c>
      <c r="E55" s="79">
        <v>0.01</v>
      </c>
      <c r="F55" s="81" t="s">
        <v>119</v>
      </c>
    </row>
    <row r="56" spans="1:6" ht="15.75" customHeight="1">
      <c r="A56" s="42" t="s">
        <v>83</v>
      </c>
      <c r="B56" s="86">
        <v>0.03</v>
      </c>
      <c r="C56" s="78">
        <v>0.03</v>
      </c>
      <c r="D56" s="79">
        <f>C56/B56*100</f>
        <v>100</v>
      </c>
      <c r="E56" s="78">
        <v>0.03</v>
      </c>
      <c r="F56" s="79">
        <f>C56/E56*100</f>
        <v>100</v>
      </c>
    </row>
    <row r="57" spans="1:6" ht="15.75" customHeight="1">
      <c r="A57" s="41" t="s">
        <v>99</v>
      </c>
      <c r="B57" s="86">
        <v>0.01</v>
      </c>
      <c r="C57" s="77">
        <f>C58+C59+C60</f>
        <v>0.01</v>
      </c>
      <c r="D57" s="79">
        <f>C57/B57*100</f>
        <v>100</v>
      </c>
      <c r="E57" s="77">
        <f>E58+E59+E60</f>
        <v>0.01</v>
      </c>
      <c r="F57" s="79">
        <f>C57/E57*100</f>
        <v>100</v>
      </c>
    </row>
    <row r="58" spans="1:6" ht="15.75" customHeight="1">
      <c r="A58" s="42" t="s">
        <v>101</v>
      </c>
      <c r="B58" s="80">
        <v>0</v>
      </c>
      <c r="C58" s="79">
        <v>0</v>
      </c>
      <c r="D58" s="81" t="s">
        <v>119</v>
      </c>
      <c r="E58" s="79">
        <v>0</v>
      </c>
      <c r="F58" s="81" t="s">
        <v>119</v>
      </c>
    </row>
    <row r="59" spans="1:6" ht="31.5" customHeight="1">
      <c r="A59" s="42" t="s">
        <v>102</v>
      </c>
      <c r="B59" s="80">
        <v>0</v>
      </c>
      <c r="C59" s="79">
        <v>0</v>
      </c>
      <c r="D59" s="81" t="s">
        <v>119</v>
      </c>
      <c r="E59" s="79">
        <v>0</v>
      </c>
      <c r="F59" s="81" t="s">
        <v>119</v>
      </c>
    </row>
    <row r="60" spans="1:6" ht="15.75" customHeight="1">
      <c r="A60" s="42" t="s">
        <v>83</v>
      </c>
      <c r="B60" s="86">
        <v>0.01</v>
      </c>
      <c r="C60" s="78">
        <v>0.01</v>
      </c>
      <c r="D60" s="79">
        <f>C60/B60*100</f>
        <v>100</v>
      </c>
      <c r="E60" s="78">
        <v>0.01</v>
      </c>
      <c r="F60" s="79">
        <f>C60/E60*100</f>
        <v>100</v>
      </c>
    </row>
    <row r="61" spans="1:6" ht="16.5" customHeight="1">
      <c r="A61" s="17" t="s">
        <v>38</v>
      </c>
      <c r="B61" s="85">
        <f>B62+B63+B64</f>
        <v>0.199</v>
      </c>
      <c r="C61" s="87">
        <f>C62+C63+C64</f>
        <v>0.199</v>
      </c>
      <c r="D61" s="79">
        <f aca="true" t="shared" si="5" ref="D61:D69">C61/B61*100</f>
        <v>100</v>
      </c>
      <c r="E61" s="87">
        <f>E62+E63+E64</f>
        <v>0.199</v>
      </c>
      <c r="F61" s="79">
        <f>E61/C61*100</f>
        <v>100</v>
      </c>
    </row>
    <row r="62" spans="1:6" ht="14.25" customHeight="1">
      <c r="A62" s="42" t="s">
        <v>101</v>
      </c>
      <c r="B62" s="85">
        <v>0.021</v>
      </c>
      <c r="C62" s="87">
        <v>0.021</v>
      </c>
      <c r="D62" s="79">
        <f t="shared" si="5"/>
        <v>100</v>
      </c>
      <c r="E62" s="87">
        <v>0.021</v>
      </c>
      <c r="F62" s="79">
        <f>C62/E62*100</f>
        <v>100</v>
      </c>
    </row>
    <row r="63" spans="1:6" ht="30.75" customHeight="1">
      <c r="A63" s="42" t="s">
        <v>102</v>
      </c>
      <c r="B63" s="86">
        <v>0.08</v>
      </c>
      <c r="C63" s="78">
        <v>0.08</v>
      </c>
      <c r="D63" s="79">
        <f t="shared" si="5"/>
        <v>100</v>
      </c>
      <c r="E63" s="78">
        <v>0.08</v>
      </c>
      <c r="F63" s="79">
        <f aca="true" t="shared" si="6" ref="F63:F69">E63/C63*100</f>
        <v>100</v>
      </c>
    </row>
    <row r="64" spans="1:6" ht="15">
      <c r="A64" s="42" t="s">
        <v>83</v>
      </c>
      <c r="B64" s="86">
        <v>0.098</v>
      </c>
      <c r="C64" s="78">
        <v>0.098</v>
      </c>
      <c r="D64" s="79">
        <f t="shared" si="5"/>
        <v>100</v>
      </c>
      <c r="E64" s="78">
        <v>0.098</v>
      </c>
      <c r="F64" s="79">
        <f t="shared" si="6"/>
        <v>100</v>
      </c>
    </row>
    <row r="65" spans="1:6" ht="15">
      <c r="A65" s="17" t="s">
        <v>39</v>
      </c>
      <c r="B65" s="29">
        <f>B66+B67+B68</f>
        <v>0.832</v>
      </c>
      <c r="C65" s="77">
        <f>C66+C67+C68</f>
        <v>0.69</v>
      </c>
      <c r="D65" s="79">
        <f t="shared" si="5"/>
        <v>82.9326923076923</v>
      </c>
      <c r="E65" s="77">
        <f>E66+E67+E68</f>
        <v>0.69</v>
      </c>
      <c r="F65" s="23">
        <f t="shared" si="6"/>
        <v>100</v>
      </c>
    </row>
    <row r="66" spans="1:6" ht="15" customHeight="1">
      <c r="A66" s="42" t="s">
        <v>101</v>
      </c>
      <c r="B66" s="30">
        <v>0</v>
      </c>
      <c r="C66" s="79">
        <v>0</v>
      </c>
      <c r="D66" s="81" t="s">
        <v>119</v>
      </c>
      <c r="E66" s="79">
        <v>0</v>
      </c>
      <c r="F66" s="24" t="s">
        <v>119</v>
      </c>
    </row>
    <row r="67" spans="1:6" ht="30" customHeight="1">
      <c r="A67" s="42" t="s">
        <v>102</v>
      </c>
      <c r="B67" s="29">
        <v>0.232</v>
      </c>
      <c r="C67" s="78">
        <v>0.08</v>
      </c>
      <c r="D67" s="79">
        <f t="shared" si="5"/>
        <v>34.48275862068965</v>
      </c>
      <c r="E67" s="78">
        <v>0.08</v>
      </c>
      <c r="F67" s="23">
        <f t="shared" si="6"/>
        <v>100</v>
      </c>
    </row>
    <row r="68" spans="1:6" ht="15">
      <c r="A68" s="42" t="s">
        <v>83</v>
      </c>
      <c r="B68" s="29">
        <v>0.6</v>
      </c>
      <c r="C68" s="78">
        <v>0.61</v>
      </c>
      <c r="D68" s="79">
        <f t="shared" si="5"/>
        <v>101.66666666666666</v>
      </c>
      <c r="E68" s="78">
        <v>0.61</v>
      </c>
      <c r="F68" s="23">
        <f t="shared" si="6"/>
        <v>100</v>
      </c>
    </row>
    <row r="69" spans="1:6" ht="15">
      <c r="A69" s="17" t="s">
        <v>40</v>
      </c>
      <c r="B69" s="86">
        <v>0.63</v>
      </c>
      <c r="C69" s="87">
        <f>+C71+C72</f>
        <v>0.635</v>
      </c>
      <c r="D69" s="79">
        <f t="shared" si="5"/>
        <v>100.79365079365078</v>
      </c>
      <c r="E69" s="87">
        <f>+E71+E72</f>
        <v>0.635</v>
      </c>
      <c r="F69" s="79">
        <f t="shared" si="6"/>
        <v>100</v>
      </c>
    </row>
    <row r="70" spans="1:6" ht="15.75" customHeight="1">
      <c r="A70" s="42" t="s">
        <v>101</v>
      </c>
      <c r="B70" s="80">
        <v>0</v>
      </c>
      <c r="C70" s="79">
        <v>0</v>
      </c>
      <c r="D70" s="81" t="s">
        <v>119</v>
      </c>
      <c r="E70" s="79">
        <v>0</v>
      </c>
      <c r="F70" s="81" t="s">
        <v>119</v>
      </c>
    </row>
    <row r="71" spans="1:6" ht="30.75" customHeight="1">
      <c r="A71" s="42" t="s">
        <v>102</v>
      </c>
      <c r="B71" s="80">
        <v>0</v>
      </c>
      <c r="C71" s="79">
        <v>0</v>
      </c>
      <c r="D71" s="81" t="s">
        <v>119</v>
      </c>
      <c r="E71" s="79">
        <v>0</v>
      </c>
      <c r="F71" s="81" t="s">
        <v>119</v>
      </c>
    </row>
    <row r="72" spans="1:6" ht="16.5" customHeight="1">
      <c r="A72" s="42" t="s">
        <v>83</v>
      </c>
      <c r="B72" s="86">
        <v>0.63</v>
      </c>
      <c r="C72" s="78">
        <v>0.635</v>
      </c>
      <c r="D72" s="79">
        <f>C72/B72*100</f>
        <v>100.79365079365078</v>
      </c>
      <c r="E72" s="78">
        <v>0.635</v>
      </c>
      <c r="F72" s="79">
        <f>E72/C72*100</f>
        <v>100</v>
      </c>
    </row>
    <row r="73" spans="1:6" ht="29.25" customHeight="1">
      <c r="A73" s="41" t="s">
        <v>62</v>
      </c>
      <c r="B73" s="30">
        <v>0</v>
      </c>
      <c r="C73" s="79">
        <f>C74+C75+C76</f>
        <v>0</v>
      </c>
      <c r="D73" s="81" t="s">
        <v>119</v>
      </c>
      <c r="E73" s="79">
        <f>E74+E75+E76</f>
        <v>0</v>
      </c>
      <c r="F73" s="24" t="s">
        <v>119</v>
      </c>
    </row>
    <row r="74" spans="1:6" ht="15" customHeight="1">
      <c r="A74" s="42" t="s">
        <v>101</v>
      </c>
      <c r="B74" s="30">
        <v>0</v>
      </c>
      <c r="C74" s="79">
        <v>0</v>
      </c>
      <c r="D74" s="81" t="s">
        <v>119</v>
      </c>
      <c r="E74" s="79">
        <v>0</v>
      </c>
      <c r="F74" s="24" t="s">
        <v>119</v>
      </c>
    </row>
    <row r="75" spans="1:6" ht="30">
      <c r="A75" s="42" t="s">
        <v>102</v>
      </c>
      <c r="B75" s="30">
        <v>0</v>
      </c>
      <c r="C75" s="79">
        <v>0</v>
      </c>
      <c r="D75" s="81" t="s">
        <v>119</v>
      </c>
      <c r="E75" s="79">
        <v>0</v>
      </c>
      <c r="F75" s="24" t="s">
        <v>119</v>
      </c>
    </row>
    <row r="76" spans="1:6" ht="14.25" customHeight="1" thickBot="1">
      <c r="A76" s="46" t="s">
        <v>83</v>
      </c>
      <c r="B76" s="37">
        <v>0</v>
      </c>
      <c r="C76" s="88">
        <v>0</v>
      </c>
      <c r="D76" s="89" t="s">
        <v>119</v>
      </c>
      <c r="E76" s="88">
        <v>0</v>
      </c>
      <c r="F76" s="38" t="s">
        <v>119</v>
      </c>
    </row>
    <row r="77" spans="1:6" ht="29.25" thickBot="1">
      <c r="A77" s="36" t="s">
        <v>78</v>
      </c>
      <c r="B77" s="53"/>
      <c r="C77" s="82"/>
      <c r="D77" s="90"/>
      <c r="E77" s="82"/>
      <c r="F77" s="33"/>
    </row>
    <row r="78" spans="1:6" ht="14.25" customHeight="1">
      <c r="A78" s="16" t="s">
        <v>79</v>
      </c>
      <c r="B78" s="108">
        <f>B79+B80+B81</f>
        <v>362</v>
      </c>
      <c r="C78" s="84">
        <f>C79+C80+C81</f>
        <v>362</v>
      </c>
      <c r="D78" s="91">
        <f aca="true" t="shared" si="7" ref="D78:D86">C78/B78*100</f>
        <v>100</v>
      </c>
      <c r="E78" s="84">
        <f>E79+E80+E81</f>
        <v>362</v>
      </c>
      <c r="F78" s="91">
        <f aca="true" t="shared" si="8" ref="F78:F86">E78/C78*100</f>
        <v>100</v>
      </c>
    </row>
    <row r="79" spans="1:6" ht="14.25" customHeight="1">
      <c r="A79" s="42" t="s">
        <v>80</v>
      </c>
      <c r="B79" s="86">
        <v>0</v>
      </c>
      <c r="C79" s="78">
        <v>0</v>
      </c>
      <c r="D79" s="81" t="s">
        <v>119</v>
      </c>
      <c r="E79" s="78">
        <v>0</v>
      </c>
      <c r="F79" s="81" t="s">
        <v>119</v>
      </c>
    </row>
    <row r="80" spans="1:6" ht="30">
      <c r="A80" s="42" t="s">
        <v>81</v>
      </c>
      <c r="B80" s="86">
        <v>10</v>
      </c>
      <c r="C80" s="78">
        <v>10</v>
      </c>
      <c r="D80" s="79">
        <f t="shared" si="7"/>
        <v>100</v>
      </c>
      <c r="E80" s="78">
        <v>10</v>
      </c>
      <c r="F80" s="79">
        <f t="shared" si="8"/>
        <v>100</v>
      </c>
    </row>
    <row r="81" spans="1:6" ht="14.25" customHeight="1">
      <c r="A81" s="42" t="s">
        <v>83</v>
      </c>
      <c r="B81" s="86">
        <v>352</v>
      </c>
      <c r="C81" s="78">
        <v>352</v>
      </c>
      <c r="D81" s="79">
        <f t="shared" si="7"/>
        <v>100</v>
      </c>
      <c r="E81" s="78">
        <v>352</v>
      </c>
      <c r="F81" s="79">
        <f t="shared" si="8"/>
        <v>100</v>
      </c>
    </row>
    <row r="82" spans="1:6" ht="30">
      <c r="A82" s="44" t="s">
        <v>84</v>
      </c>
      <c r="B82" s="86">
        <v>106</v>
      </c>
      <c r="C82" s="78">
        <f>C83+C84+C85</f>
        <v>107</v>
      </c>
      <c r="D82" s="79">
        <f t="shared" si="7"/>
        <v>100.9433962264151</v>
      </c>
      <c r="E82" s="78">
        <f>E83+E84+E85</f>
        <v>107</v>
      </c>
      <c r="F82" s="79">
        <f t="shared" si="8"/>
        <v>100</v>
      </c>
    </row>
    <row r="83" spans="1:6" ht="14.25" customHeight="1">
      <c r="A83" s="45" t="s">
        <v>80</v>
      </c>
      <c r="B83" s="86">
        <v>0</v>
      </c>
      <c r="C83" s="78">
        <v>0</v>
      </c>
      <c r="D83" s="81" t="s">
        <v>119</v>
      </c>
      <c r="E83" s="78">
        <v>0</v>
      </c>
      <c r="F83" s="81" t="s">
        <v>119</v>
      </c>
    </row>
    <row r="84" spans="1:6" ht="30">
      <c r="A84" s="45" t="s">
        <v>81</v>
      </c>
      <c r="B84" s="86">
        <v>10</v>
      </c>
      <c r="C84" s="78">
        <v>10</v>
      </c>
      <c r="D84" s="79">
        <f t="shared" si="7"/>
        <v>100</v>
      </c>
      <c r="E84" s="78">
        <v>10</v>
      </c>
      <c r="F84" s="79">
        <f t="shared" si="8"/>
        <v>100</v>
      </c>
    </row>
    <row r="85" spans="1:6" ht="14.25" customHeight="1">
      <c r="A85" s="45" t="s">
        <v>83</v>
      </c>
      <c r="B85" s="86">
        <v>96</v>
      </c>
      <c r="C85" s="78">
        <v>97</v>
      </c>
      <c r="D85" s="79">
        <f t="shared" si="7"/>
        <v>101.04166666666667</v>
      </c>
      <c r="E85" s="78">
        <v>97</v>
      </c>
      <c r="F85" s="79">
        <f t="shared" si="8"/>
        <v>100</v>
      </c>
    </row>
    <row r="86" spans="1:6" ht="14.25" customHeight="1">
      <c r="A86" s="17" t="s">
        <v>85</v>
      </c>
      <c r="B86" s="86">
        <f>B87+B88+B89</f>
        <v>30</v>
      </c>
      <c r="C86" s="78">
        <f>C87+C88+C89</f>
        <v>30</v>
      </c>
      <c r="D86" s="79">
        <f t="shared" si="7"/>
        <v>100</v>
      </c>
      <c r="E86" s="78">
        <f>E87+E88+E89</f>
        <v>30</v>
      </c>
      <c r="F86" s="79">
        <f t="shared" si="8"/>
        <v>100</v>
      </c>
    </row>
    <row r="87" spans="1:6" ht="14.25" customHeight="1">
      <c r="A87" s="42" t="s">
        <v>80</v>
      </c>
      <c r="B87" s="86">
        <v>0</v>
      </c>
      <c r="C87" s="78">
        <v>0</v>
      </c>
      <c r="D87" s="81" t="s">
        <v>119</v>
      </c>
      <c r="E87" s="78">
        <v>0</v>
      </c>
      <c r="F87" s="81" t="s">
        <v>119</v>
      </c>
    </row>
    <row r="88" spans="1:6" ht="14.25" customHeight="1">
      <c r="A88" s="42" t="s">
        <v>81</v>
      </c>
      <c r="B88" s="86">
        <v>0</v>
      </c>
      <c r="C88" s="78">
        <v>0</v>
      </c>
      <c r="D88" s="81" t="s">
        <v>119</v>
      </c>
      <c r="E88" s="78">
        <v>0</v>
      </c>
      <c r="F88" s="81" t="s">
        <v>119</v>
      </c>
    </row>
    <row r="89" spans="1:6" ht="14.25" customHeight="1">
      <c r="A89" s="42" t="s">
        <v>83</v>
      </c>
      <c r="B89" s="86">
        <v>30</v>
      </c>
      <c r="C89" s="78">
        <v>30</v>
      </c>
      <c r="D89" s="79">
        <f aca="true" t="shared" si="9" ref="D89:D94">C89/B89*100</f>
        <v>100</v>
      </c>
      <c r="E89" s="78">
        <v>30</v>
      </c>
      <c r="F89" s="79">
        <f aca="true" t="shared" si="10" ref="F89:F94">E89/C89*100</f>
        <v>100</v>
      </c>
    </row>
    <row r="90" spans="1:6" ht="14.25" customHeight="1">
      <c r="A90" s="17" t="s">
        <v>86</v>
      </c>
      <c r="B90" s="29">
        <v>205</v>
      </c>
      <c r="C90" s="78">
        <v>295</v>
      </c>
      <c r="D90" s="79">
        <f t="shared" si="9"/>
        <v>143.90243902439025</v>
      </c>
      <c r="E90" s="78">
        <v>300</v>
      </c>
      <c r="F90" s="79">
        <f t="shared" si="10"/>
        <v>101.69491525423729</v>
      </c>
    </row>
    <row r="91" spans="1:6" ht="14.25" customHeight="1">
      <c r="A91" s="17" t="s">
        <v>87</v>
      </c>
      <c r="B91" s="28">
        <v>7.92</v>
      </c>
      <c r="C91" s="77">
        <v>7.98</v>
      </c>
      <c r="D91" s="79">
        <f t="shared" si="9"/>
        <v>100.75757575757575</v>
      </c>
      <c r="E91" s="79">
        <v>8</v>
      </c>
      <c r="F91" s="23">
        <f t="shared" si="10"/>
        <v>100.25062656641603</v>
      </c>
    </row>
    <row r="92" spans="1:6" ht="15">
      <c r="A92" s="18" t="s">
        <v>54</v>
      </c>
      <c r="B92" s="30">
        <v>46856.3</v>
      </c>
      <c r="C92" s="79">
        <v>47036.1</v>
      </c>
      <c r="D92" s="79">
        <f t="shared" si="9"/>
        <v>100.383726414591</v>
      </c>
      <c r="E92" s="79">
        <v>47600.5</v>
      </c>
      <c r="F92" s="23">
        <f t="shared" si="10"/>
        <v>101.19992941591671</v>
      </c>
    </row>
    <row r="93" spans="1:6" ht="15">
      <c r="A93" s="18" t="s">
        <v>55</v>
      </c>
      <c r="B93" s="30">
        <v>548.7</v>
      </c>
      <c r="C93" s="79">
        <v>557.2</v>
      </c>
      <c r="D93" s="23">
        <f t="shared" si="9"/>
        <v>101.54911609258247</v>
      </c>
      <c r="E93" s="79">
        <v>558.6</v>
      </c>
      <c r="F93" s="23">
        <f t="shared" si="10"/>
        <v>100.25125628140702</v>
      </c>
    </row>
    <row r="94" spans="1:6" ht="15">
      <c r="A94" s="18" t="s">
        <v>56</v>
      </c>
      <c r="B94" s="30">
        <v>181.63</v>
      </c>
      <c r="C94" s="79">
        <v>181.2</v>
      </c>
      <c r="D94" s="23">
        <f t="shared" si="9"/>
        <v>99.7632549688928</v>
      </c>
      <c r="E94" s="79">
        <v>184.2</v>
      </c>
      <c r="F94" s="23">
        <f t="shared" si="10"/>
        <v>101.65562913907284</v>
      </c>
    </row>
    <row r="95" spans="1:6" ht="45">
      <c r="A95" s="18" t="s">
        <v>57</v>
      </c>
      <c r="B95" s="30">
        <v>0</v>
      </c>
      <c r="C95" s="79">
        <v>0</v>
      </c>
      <c r="D95" s="81" t="s">
        <v>119</v>
      </c>
      <c r="E95" s="79">
        <v>0</v>
      </c>
      <c r="F95" s="81" t="s">
        <v>119</v>
      </c>
    </row>
    <row r="96" spans="1:6" ht="30">
      <c r="A96" s="18" t="s">
        <v>58</v>
      </c>
      <c r="B96" s="30">
        <v>0</v>
      </c>
      <c r="C96" s="79">
        <v>0</v>
      </c>
      <c r="D96" s="81" t="s">
        <v>119</v>
      </c>
      <c r="E96" s="79">
        <v>0</v>
      </c>
      <c r="F96" s="81" t="s">
        <v>119</v>
      </c>
    </row>
    <row r="97" spans="1:6" ht="30">
      <c r="A97" s="18" t="s">
        <v>59</v>
      </c>
      <c r="B97" s="30">
        <v>0</v>
      </c>
      <c r="C97" s="79">
        <v>0</v>
      </c>
      <c r="D97" s="81" t="s">
        <v>119</v>
      </c>
      <c r="E97" s="79">
        <v>0</v>
      </c>
      <c r="F97" s="81" t="s">
        <v>119</v>
      </c>
    </row>
    <row r="98" spans="1:6" ht="30.75" customHeight="1">
      <c r="A98" s="18" t="s">
        <v>60</v>
      </c>
      <c r="B98" s="30">
        <v>10100</v>
      </c>
      <c r="C98" s="79">
        <v>10362.6</v>
      </c>
      <c r="D98" s="79">
        <f>C98/B98*100</f>
        <v>102.60000000000001</v>
      </c>
      <c r="E98" s="79">
        <v>10680</v>
      </c>
      <c r="F98" s="23">
        <f>E98/C98*100</f>
        <v>103.06293787273464</v>
      </c>
    </row>
    <row r="99" spans="1:6" ht="30.75" thickBot="1">
      <c r="A99" s="47" t="s">
        <v>63</v>
      </c>
      <c r="B99" s="37">
        <v>0</v>
      </c>
      <c r="C99" s="88">
        <v>0</v>
      </c>
      <c r="D99" s="89" t="s">
        <v>119</v>
      </c>
      <c r="E99" s="88">
        <v>0</v>
      </c>
      <c r="F99" s="38" t="s">
        <v>119</v>
      </c>
    </row>
    <row r="100" spans="1:6" ht="16.5" customHeight="1" thickBot="1">
      <c r="A100" s="36" t="s">
        <v>7</v>
      </c>
      <c r="B100" s="53"/>
      <c r="C100" s="82"/>
      <c r="D100" s="90"/>
      <c r="E100" s="82"/>
      <c r="F100" s="33"/>
    </row>
    <row r="101" spans="1:6" ht="30">
      <c r="A101" s="16" t="s">
        <v>8</v>
      </c>
      <c r="B101" s="73">
        <v>0.144</v>
      </c>
      <c r="C101" s="84">
        <v>0.151</v>
      </c>
      <c r="D101" s="91">
        <f>C101/B101*100</f>
        <v>104.86111111111111</v>
      </c>
      <c r="E101" s="84">
        <v>0.151</v>
      </c>
      <c r="F101" s="91">
        <f>E101/C101*100</f>
        <v>100</v>
      </c>
    </row>
    <row r="102" spans="1:6" ht="15">
      <c r="A102" s="41" t="s">
        <v>9</v>
      </c>
      <c r="B102" s="54">
        <v>0.395</v>
      </c>
      <c r="C102" s="87">
        <f>C103</f>
        <v>0.422</v>
      </c>
      <c r="D102" s="79">
        <f>C102/B102*100</f>
        <v>106.83544303797467</v>
      </c>
      <c r="E102" s="87">
        <f>E103</f>
        <v>0.422</v>
      </c>
      <c r="F102" s="79">
        <f>E102/C102*100</f>
        <v>100</v>
      </c>
    </row>
    <row r="103" spans="1:6" ht="15">
      <c r="A103" s="42" t="s">
        <v>10</v>
      </c>
      <c r="B103" s="54">
        <v>0.395</v>
      </c>
      <c r="C103" s="87">
        <v>0.422</v>
      </c>
      <c r="D103" s="79">
        <f>C103/B103*100</f>
        <v>106.83544303797467</v>
      </c>
      <c r="E103" s="87">
        <v>0.422</v>
      </c>
      <c r="F103" s="79">
        <f>E103/C103*100</f>
        <v>100</v>
      </c>
    </row>
    <row r="104" spans="1:6" ht="15">
      <c r="A104" s="42" t="s">
        <v>11</v>
      </c>
      <c r="B104" s="30">
        <v>0</v>
      </c>
      <c r="C104" s="79">
        <v>0</v>
      </c>
      <c r="D104" s="81" t="s">
        <v>119</v>
      </c>
      <c r="E104" s="79">
        <v>0</v>
      </c>
      <c r="F104" s="81" t="s">
        <v>119</v>
      </c>
    </row>
    <row r="105" spans="1:6" ht="15">
      <c r="A105" s="42" t="s">
        <v>12</v>
      </c>
      <c r="B105" s="30">
        <v>0</v>
      </c>
      <c r="C105" s="79">
        <v>0</v>
      </c>
      <c r="D105" s="81" t="s">
        <v>119</v>
      </c>
      <c r="E105" s="79">
        <v>0</v>
      </c>
      <c r="F105" s="81" t="s">
        <v>119</v>
      </c>
    </row>
    <row r="106" spans="1:6" ht="15">
      <c r="A106" s="42" t="s">
        <v>13</v>
      </c>
      <c r="B106" s="30">
        <v>0</v>
      </c>
      <c r="C106" s="79">
        <v>0</v>
      </c>
      <c r="D106" s="81" t="s">
        <v>119</v>
      </c>
      <c r="E106" s="79">
        <v>0</v>
      </c>
      <c r="F106" s="81" t="s">
        <v>119</v>
      </c>
    </row>
    <row r="107" spans="1:6" ht="15">
      <c r="A107" s="17" t="s">
        <v>14</v>
      </c>
      <c r="B107" s="30">
        <v>0</v>
      </c>
      <c r="C107" s="79">
        <v>0</v>
      </c>
      <c r="D107" s="81" t="s">
        <v>119</v>
      </c>
      <c r="E107" s="79">
        <v>0</v>
      </c>
      <c r="F107" s="81" t="s">
        <v>119</v>
      </c>
    </row>
    <row r="108" spans="1:6" ht="16.5" customHeight="1">
      <c r="A108" s="42" t="s">
        <v>12</v>
      </c>
      <c r="B108" s="30">
        <v>0</v>
      </c>
      <c r="C108" s="79">
        <v>0</v>
      </c>
      <c r="D108" s="81" t="s">
        <v>119</v>
      </c>
      <c r="E108" s="79">
        <v>0</v>
      </c>
      <c r="F108" s="81" t="s">
        <v>119</v>
      </c>
    </row>
    <row r="109" spans="1:6" ht="16.5" customHeight="1">
      <c r="A109" s="42" t="s">
        <v>13</v>
      </c>
      <c r="B109" s="30">
        <v>0</v>
      </c>
      <c r="C109" s="79">
        <v>0</v>
      </c>
      <c r="D109" s="81" t="s">
        <v>119</v>
      </c>
      <c r="E109" s="79">
        <v>0</v>
      </c>
      <c r="F109" s="81" t="s">
        <v>119</v>
      </c>
    </row>
    <row r="110" spans="1:6" ht="45.75" thickBot="1">
      <c r="A110" s="40" t="s">
        <v>15</v>
      </c>
      <c r="B110" s="55">
        <v>100</v>
      </c>
      <c r="C110" s="92">
        <v>100</v>
      </c>
      <c r="D110" s="88">
        <f>C110/B110*100</f>
        <v>100</v>
      </c>
      <c r="E110" s="92">
        <v>100</v>
      </c>
      <c r="F110" s="88">
        <f>E110/C110*100</f>
        <v>100</v>
      </c>
    </row>
    <row r="111" spans="1:6" ht="15" thickBot="1">
      <c r="A111" s="36" t="s">
        <v>16</v>
      </c>
      <c r="B111" s="53"/>
      <c r="C111" s="82"/>
      <c r="D111" s="90"/>
      <c r="E111" s="82"/>
      <c r="F111" s="33"/>
    </row>
    <row r="112" spans="1:6" ht="30">
      <c r="A112" s="16" t="s">
        <v>17</v>
      </c>
      <c r="B112" s="35">
        <v>0</v>
      </c>
      <c r="C112" s="91">
        <v>0</v>
      </c>
      <c r="D112" s="93" t="s">
        <v>119</v>
      </c>
      <c r="E112" s="91">
        <v>0</v>
      </c>
      <c r="F112" s="48" t="s">
        <v>119</v>
      </c>
    </row>
    <row r="113" spans="1:6" ht="28.5" customHeight="1">
      <c r="A113" s="17" t="s">
        <v>18</v>
      </c>
      <c r="B113" s="54">
        <v>0.676</v>
      </c>
      <c r="C113" s="87">
        <v>0.586</v>
      </c>
      <c r="D113" s="23">
        <f>C113/B113*100</f>
        <v>86.68639053254437</v>
      </c>
      <c r="E113" s="87">
        <v>0.6</v>
      </c>
      <c r="F113" s="23">
        <f>E113/C113*100</f>
        <v>102.38907849829353</v>
      </c>
    </row>
    <row r="114" spans="1:6" ht="15" customHeight="1">
      <c r="A114" s="17" t="s">
        <v>19</v>
      </c>
      <c r="B114" s="80">
        <v>0</v>
      </c>
      <c r="C114" s="79">
        <v>0</v>
      </c>
      <c r="D114" s="81" t="s">
        <v>119</v>
      </c>
      <c r="E114" s="79">
        <v>0</v>
      </c>
      <c r="F114" s="81" t="s">
        <v>119</v>
      </c>
    </row>
    <row r="115" spans="1:6" ht="14.25" customHeight="1">
      <c r="A115" s="17" t="s">
        <v>20</v>
      </c>
      <c r="B115" s="80">
        <v>0</v>
      </c>
      <c r="C115" s="79">
        <v>0</v>
      </c>
      <c r="D115" s="81" t="s">
        <v>119</v>
      </c>
      <c r="E115" s="79">
        <v>0</v>
      </c>
      <c r="F115" s="81" t="s">
        <v>119</v>
      </c>
    </row>
    <row r="116" spans="1:6" ht="28.5" customHeight="1">
      <c r="A116" s="17" t="s">
        <v>21</v>
      </c>
      <c r="B116" s="80">
        <v>0</v>
      </c>
      <c r="C116" s="79">
        <v>0</v>
      </c>
      <c r="D116" s="81" t="s">
        <v>119</v>
      </c>
      <c r="E116" s="79">
        <v>0</v>
      </c>
      <c r="F116" s="81" t="s">
        <v>119</v>
      </c>
    </row>
    <row r="117" spans="1:6" ht="30.75" thickBot="1">
      <c r="A117" s="40" t="s">
        <v>22</v>
      </c>
      <c r="B117" s="94">
        <v>17</v>
      </c>
      <c r="C117" s="88">
        <v>17</v>
      </c>
      <c r="D117" s="88">
        <f>C117/B117*100</f>
        <v>100</v>
      </c>
      <c r="E117" s="88">
        <v>17</v>
      </c>
      <c r="F117" s="88">
        <f>E117/C117*100</f>
        <v>100</v>
      </c>
    </row>
    <row r="118" spans="1:6" ht="29.25" thickBot="1">
      <c r="A118" s="36" t="s">
        <v>23</v>
      </c>
      <c r="B118" s="95"/>
      <c r="C118" s="82"/>
      <c r="D118" s="90"/>
      <c r="E118" s="82"/>
      <c r="F118" s="90"/>
    </row>
    <row r="119" spans="1:6" ht="16.5" customHeight="1">
      <c r="A119" s="49" t="s">
        <v>31</v>
      </c>
      <c r="B119" s="56">
        <v>4.41</v>
      </c>
      <c r="C119" s="98">
        <v>4.36</v>
      </c>
      <c r="D119" s="32">
        <f>C119/B119*100</f>
        <v>98.86621315192744</v>
      </c>
      <c r="E119" s="84">
        <v>4.35</v>
      </c>
      <c r="F119" s="32">
        <f aca="true" t="shared" si="11" ref="F119:F152">E119/C119*100</f>
        <v>99.77064220183485</v>
      </c>
    </row>
    <row r="120" spans="1:6" ht="28.5" customHeight="1">
      <c r="A120" s="42" t="s">
        <v>41</v>
      </c>
      <c r="B120" s="86">
        <v>10.2</v>
      </c>
      <c r="C120" s="78">
        <v>10.2</v>
      </c>
      <c r="D120" s="79">
        <f>C120/B120*100</f>
        <v>100</v>
      </c>
      <c r="E120" s="78">
        <v>10.2</v>
      </c>
      <c r="F120" s="79">
        <f t="shared" si="11"/>
        <v>100</v>
      </c>
    </row>
    <row r="121" spans="1:6" ht="15">
      <c r="A121" s="42" t="s">
        <v>32</v>
      </c>
      <c r="B121" s="86">
        <v>0.45</v>
      </c>
      <c r="C121" s="78">
        <v>0.45</v>
      </c>
      <c r="D121" s="79">
        <f>C121/B121*100</f>
        <v>100</v>
      </c>
      <c r="E121" s="78">
        <v>0.45</v>
      </c>
      <c r="F121" s="79">
        <f t="shared" si="11"/>
        <v>100</v>
      </c>
    </row>
    <row r="122" spans="1:6" ht="31.5" customHeight="1">
      <c r="A122" s="42" t="s">
        <v>33</v>
      </c>
      <c r="B122" s="86">
        <v>4.28</v>
      </c>
      <c r="C122" s="78">
        <v>4.28</v>
      </c>
      <c r="D122" s="79">
        <f>C122/B122*100</f>
        <v>100</v>
      </c>
      <c r="E122" s="78">
        <v>4.28</v>
      </c>
      <c r="F122" s="79">
        <f t="shared" si="11"/>
        <v>100</v>
      </c>
    </row>
    <row r="123" spans="1:6" ht="30" customHeight="1">
      <c r="A123" s="42" t="s">
        <v>42</v>
      </c>
      <c r="B123" s="100">
        <v>0</v>
      </c>
      <c r="C123" s="101">
        <v>0</v>
      </c>
      <c r="D123" s="81" t="s">
        <v>119</v>
      </c>
      <c r="E123" s="101">
        <v>0</v>
      </c>
      <c r="F123" s="81" t="s">
        <v>119</v>
      </c>
    </row>
    <row r="124" spans="1:6" ht="15">
      <c r="A124" s="42" t="s">
        <v>92</v>
      </c>
      <c r="B124" s="80">
        <v>1608</v>
      </c>
      <c r="C124" s="79">
        <v>1608</v>
      </c>
      <c r="D124" s="79">
        <f>C124/B124*100</f>
        <v>100</v>
      </c>
      <c r="E124" s="79">
        <v>1608</v>
      </c>
      <c r="F124" s="79">
        <f t="shared" si="11"/>
        <v>100</v>
      </c>
    </row>
    <row r="125" spans="1:6" ht="30" customHeight="1">
      <c r="A125" s="42" t="s">
        <v>24</v>
      </c>
      <c r="B125" s="86">
        <v>27.3</v>
      </c>
      <c r="C125" s="78">
        <v>27.3</v>
      </c>
      <c r="D125" s="79">
        <f>C125/B125*100</f>
        <v>100</v>
      </c>
      <c r="E125" s="78">
        <v>27.3</v>
      </c>
      <c r="F125" s="79">
        <f t="shared" si="11"/>
        <v>100</v>
      </c>
    </row>
    <row r="126" spans="1:6" ht="28.5" customHeight="1">
      <c r="A126" s="17" t="s">
        <v>90</v>
      </c>
      <c r="B126" s="86">
        <v>151</v>
      </c>
      <c r="C126" s="78">
        <v>151</v>
      </c>
      <c r="D126" s="79">
        <f>C126/B126*100</f>
        <v>100</v>
      </c>
      <c r="E126" s="78">
        <v>151</v>
      </c>
      <c r="F126" s="79">
        <f t="shared" si="11"/>
        <v>100</v>
      </c>
    </row>
    <row r="127" spans="1:6" ht="28.5" customHeight="1">
      <c r="A127" s="17" t="s">
        <v>93</v>
      </c>
      <c r="B127" s="86">
        <v>0</v>
      </c>
      <c r="C127" s="78">
        <v>0</v>
      </c>
      <c r="D127" s="81" t="s">
        <v>119</v>
      </c>
      <c r="E127" s="78">
        <v>0</v>
      </c>
      <c r="F127" s="81" t="s">
        <v>119</v>
      </c>
    </row>
    <row r="128" spans="1:6" ht="15">
      <c r="A128" s="41" t="s">
        <v>89</v>
      </c>
      <c r="B128" s="86">
        <v>20</v>
      </c>
      <c r="C128" s="78">
        <v>20</v>
      </c>
      <c r="D128" s="79">
        <f>C128/B128*100</f>
        <v>100</v>
      </c>
      <c r="E128" s="78">
        <v>20</v>
      </c>
      <c r="F128" s="23">
        <f t="shared" si="11"/>
        <v>100</v>
      </c>
    </row>
    <row r="129" spans="1:6" ht="15.75" thickBot="1">
      <c r="A129" s="40" t="s">
        <v>91</v>
      </c>
      <c r="B129" s="96">
        <v>10</v>
      </c>
      <c r="C129" s="97">
        <v>10</v>
      </c>
      <c r="D129" s="88">
        <f>C129/B129*100</f>
        <v>100</v>
      </c>
      <c r="E129" s="97">
        <v>10</v>
      </c>
      <c r="F129" s="39">
        <f t="shared" si="11"/>
        <v>100</v>
      </c>
    </row>
    <row r="130" spans="1:6" ht="29.25" thickBot="1">
      <c r="A130" s="36" t="s">
        <v>34</v>
      </c>
      <c r="B130" s="95"/>
      <c r="C130" s="82"/>
      <c r="D130" s="90"/>
      <c r="E130" s="82"/>
      <c r="F130" s="90"/>
    </row>
    <row r="131" spans="1:6" ht="28.5" customHeight="1">
      <c r="A131" s="49" t="s">
        <v>64</v>
      </c>
      <c r="B131" s="99">
        <v>2</v>
      </c>
      <c r="C131" s="84">
        <v>2</v>
      </c>
      <c r="D131" s="91">
        <f>C131/B131*100</f>
        <v>100</v>
      </c>
      <c r="E131" s="84">
        <v>2</v>
      </c>
      <c r="F131" s="91">
        <f t="shared" si="11"/>
        <v>100</v>
      </c>
    </row>
    <row r="132" spans="1:6" ht="28.5" customHeight="1">
      <c r="A132" s="42" t="s">
        <v>65</v>
      </c>
      <c r="B132" s="86">
        <v>5</v>
      </c>
      <c r="C132" s="78">
        <v>5</v>
      </c>
      <c r="D132" s="79">
        <f>C132/B132*100</f>
        <v>100</v>
      </c>
      <c r="E132" s="78">
        <v>5</v>
      </c>
      <c r="F132" s="79">
        <f t="shared" si="11"/>
        <v>100</v>
      </c>
    </row>
    <row r="133" spans="1:6" ht="27.75" customHeight="1">
      <c r="A133" s="42" t="s">
        <v>66</v>
      </c>
      <c r="B133" s="86">
        <v>17</v>
      </c>
      <c r="C133" s="78">
        <v>17</v>
      </c>
      <c r="D133" s="79">
        <f>C133/B133*100</f>
        <v>100</v>
      </c>
      <c r="E133" s="78">
        <v>17</v>
      </c>
      <c r="F133" s="79">
        <f t="shared" si="11"/>
        <v>100</v>
      </c>
    </row>
    <row r="134" spans="1:6" ht="15.75" thickBot="1">
      <c r="A134" s="50" t="s">
        <v>88</v>
      </c>
      <c r="B134" s="96">
        <v>86</v>
      </c>
      <c r="C134" s="97">
        <v>87</v>
      </c>
      <c r="D134" s="88">
        <f>C134/B134*100</f>
        <v>101.16279069767442</v>
      </c>
      <c r="E134" s="97">
        <v>89</v>
      </c>
      <c r="F134" s="88">
        <f t="shared" si="11"/>
        <v>102.29885057471265</v>
      </c>
    </row>
    <row r="135" spans="1:6" ht="15" thickBot="1">
      <c r="A135" s="36" t="s">
        <v>94</v>
      </c>
      <c r="B135" s="95"/>
      <c r="C135" s="82"/>
      <c r="D135" s="90"/>
      <c r="E135" s="82"/>
      <c r="F135" s="90"/>
    </row>
    <row r="136" spans="1:6" ht="30">
      <c r="A136" s="51" t="s">
        <v>95</v>
      </c>
      <c r="B136" s="57">
        <v>22.9</v>
      </c>
      <c r="C136" s="98">
        <v>19</v>
      </c>
      <c r="D136" s="32">
        <f>C136/B136*100</f>
        <v>82.96943231441048</v>
      </c>
      <c r="E136" s="98">
        <v>19.34</v>
      </c>
      <c r="F136" s="32">
        <f t="shared" si="11"/>
        <v>101.78947368421052</v>
      </c>
    </row>
    <row r="137" spans="1:6" ht="60">
      <c r="A137" s="41" t="s">
        <v>96</v>
      </c>
      <c r="B137" s="29">
        <v>26.6</v>
      </c>
      <c r="C137" s="78">
        <v>16.8</v>
      </c>
      <c r="D137" s="79">
        <f>C137/B137*100</f>
        <v>63.1578947368421</v>
      </c>
      <c r="E137" s="78">
        <v>16.8</v>
      </c>
      <c r="F137" s="79">
        <f t="shared" si="11"/>
        <v>100</v>
      </c>
    </row>
    <row r="138" spans="1:6" ht="60.75" thickBot="1">
      <c r="A138" s="50" t="s">
        <v>97</v>
      </c>
      <c r="B138" s="37">
        <v>1000</v>
      </c>
      <c r="C138" s="88">
        <v>1600</v>
      </c>
      <c r="D138" s="88">
        <f>C138/B138*100</f>
        <v>160</v>
      </c>
      <c r="E138" s="88">
        <v>1600</v>
      </c>
      <c r="F138" s="88">
        <f t="shared" si="11"/>
        <v>100</v>
      </c>
    </row>
    <row r="139" spans="1:6" ht="15" thickBot="1">
      <c r="A139" s="36" t="s">
        <v>67</v>
      </c>
      <c r="B139" s="95"/>
      <c r="C139" s="82"/>
      <c r="D139" s="90"/>
      <c r="E139" s="82"/>
      <c r="F139" s="90"/>
    </row>
    <row r="140" spans="1:6" ht="15">
      <c r="A140" s="16" t="s">
        <v>68</v>
      </c>
      <c r="B140" s="99">
        <v>6.5</v>
      </c>
      <c r="C140" s="84">
        <v>6.5</v>
      </c>
      <c r="D140" s="91">
        <f>C140/B140*100</f>
        <v>100</v>
      </c>
      <c r="E140" s="84">
        <v>6.5</v>
      </c>
      <c r="F140" s="91">
        <f t="shared" si="11"/>
        <v>100</v>
      </c>
    </row>
    <row r="141" spans="1:6" ht="15">
      <c r="A141" s="17" t="s">
        <v>69</v>
      </c>
      <c r="B141" s="86">
        <v>39.5</v>
      </c>
      <c r="C141" s="78">
        <v>39.5</v>
      </c>
      <c r="D141" s="79">
        <f>C141/B141*100</f>
        <v>100</v>
      </c>
      <c r="E141" s="78">
        <v>39.5</v>
      </c>
      <c r="F141" s="79">
        <f t="shared" si="11"/>
        <v>100</v>
      </c>
    </row>
    <row r="142" spans="1:6" ht="15">
      <c r="A142" s="17" t="s">
        <v>70</v>
      </c>
      <c r="B142" s="102">
        <v>0</v>
      </c>
      <c r="C142" s="81">
        <v>0</v>
      </c>
      <c r="D142" s="81" t="s">
        <v>119</v>
      </c>
      <c r="E142" s="81">
        <v>0</v>
      </c>
      <c r="F142" s="81" t="s">
        <v>119</v>
      </c>
    </row>
    <row r="143" spans="1:6" ht="15.75" customHeight="1">
      <c r="A143" s="17" t="s">
        <v>74</v>
      </c>
      <c r="B143" s="86">
        <v>92.3</v>
      </c>
      <c r="C143" s="78">
        <v>92.3</v>
      </c>
      <c r="D143" s="79">
        <f aca="true" t="shared" si="12" ref="D143:D152">C143/B143*100</f>
        <v>100</v>
      </c>
      <c r="E143" s="78">
        <v>92.3</v>
      </c>
      <c r="F143" s="79">
        <f t="shared" si="11"/>
        <v>100</v>
      </c>
    </row>
    <row r="144" spans="1:6" ht="15">
      <c r="A144" s="42" t="s">
        <v>71</v>
      </c>
      <c r="B144" s="86">
        <v>60.3</v>
      </c>
      <c r="C144" s="78">
        <v>60.3</v>
      </c>
      <c r="D144" s="79">
        <f t="shared" si="12"/>
        <v>100</v>
      </c>
      <c r="E144" s="78">
        <v>60.3</v>
      </c>
      <c r="F144" s="79">
        <f t="shared" si="11"/>
        <v>100</v>
      </c>
    </row>
    <row r="145" spans="1:6" ht="30">
      <c r="A145" s="41" t="s">
        <v>72</v>
      </c>
      <c r="B145" s="86">
        <v>55</v>
      </c>
      <c r="C145" s="78">
        <v>58</v>
      </c>
      <c r="D145" s="79">
        <f t="shared" si="12"/>
        <v>105.45454545454544</v>
      </c>
      <c r="E145" s="78">
        <v>60</v>
      </c>
      <c r="F145" s="79">
        <f>E145/C145*100</f>
        <v>103.44827586206897</v>
      </c>
    </row>
    <row r="146" spans="1:6" ht="30">
      <c r="A146" s="41" t="s">
        <v>76</v>
      </c>
      <c r="B146" s="86">
        <v>170.4</v>
      </c>
      <c r="C146" s="78">
        <v>170.4</v>
      </c>
      <c r="D146" s="79">
        <f t="shared" si="12"/>
        <v>100</v>
      </c>
      <c r="E146" s="78">
        <v>170.4</v>
      </c>
      <c r="F146" s="79">
        <f t="shared" si="11"/>
        <v>100</v>
      </c>
    </row>
    <row r="147" spans="1:6" ht="30.75" thickBot="1">
      <c r="A147" s="50" t="s">
        <v>77</v>
      </c>
      <c r="B147" s="96">
        <v>6.45</v>
      </c>
      <c r="C147" s="97">
        <v>6.45</v>
      </c>
      <c r="D147" s="88">
        <f t="shared" si="12"/>
        <v>100</v>
      </c>
      <c r="E147" s="97">
        <v>6.45</v>
      </c>
      <c r="F147" s="88">
        <f t="shared" si="11"/>
        <v>100</v>
      </c>
    </row>
    <row r="148" spans="1:6" ht="15" thickBot="1">
      <c r="A148" s="36" t="s">
        <v>103</v>
      </c>
      <c r="B148" s="95"/>
      <c r="C148" s="82"/>
      <c r="D148" s="90"/>
      <c r="E148" s="82"/>
      <c r="F148" s="90"/>
    </row>
    <row r="149" spans="1:6" ht="30">
      <c r="A149" s="51" t="s">
        <v>105</v>
      </c>
      <c r="B149" s="73">
        <v>0.99</v>
      </c>
      <c r="C149" s="84">
        <v>1.274</v>
      </c>
      <c r="D149" s="91">
        <f t="shared" si="12"/>
        <v>128.6868686868687</v>
      </c>
      <c r="E149" s="84">
        <v>1.3</v>
      </c>
      <c r="F149" s="91">
        <f t="shared" si="11"/>
        <v>102.04081632653062</v>
      </c>
    </row>
    <row r="150" spans="1:6" ht="15">
      <c r="A150" s="41" t="s">
        <v>107</v>
      </c>
      <c r="B150" s="80">
        <v>0</v>
      </c>
      <c r="C150" s="79">
        <v>0</v>
      </c>
      <c r="D150" s="81" t="s">
        <v>119</v>
      </c>
      <c r="E150" s="79">
        <v>0</v>
      </c>
      <c r="F150" s="81" t="s">
        <v>119</v>
      </c>
    </row>
    <row r="151" spans="1:6" ht="15">
      <c r="A151" s="41" t="s">
        <v>104</v>
      </c>
      <c r="B151" s="103">
        <v>400</v>
      </c>
      <c r="C151" s="104">
        <v>400</v>
      </c>
      <c r="D151" s="79">
        <f t="shared" si="12"/>
        <v>100</v>
      </c>
      <c r="E151" s="104">
        <v>400</v>
      </c>
      <c r="F151" s="79">
        <f t="shared" si="11"/>
        <v>100</v>
      </c>
    </row>
    <row r="152" spans="1:6" ht="30.75" thickBot="1">
      <c r="A152" s="50" t="s">
        <v>106</v>
      </c>
      <c r="B152" s="96">
        <v>0</v>
      </c>
      <c r="C152" s="97">
        <v>0</v>
      </c>
      <c r="D152" s="89" t="s">
        <v>119</v>
      </c>
      <c r="E152" s="97">
        <v>0</v>
      </c>
      <c r="F152" s="89" t="s">
        <v>119</v>
      </c>
    </row>
    <row r="153" spans="1:6" ht="15" thickBot="1">
      <c r="A153" s="36" t="s">
        <v>73</v>
      </c>
      <c r="B153" s="95"/>
      <c r="C153" s="82"/>
      <c r="D153" s="90"/>
      <c r="E153" s="82"/>
      <c r="F153" s="90"/>
    </row>
    <row r="154" spans="1:6" ht="45.75" thickBot="1">
      <c r="A154" s="52" t="s">
        <v>75</v>
      </c>
      <c r="B154" s="105">
        <v>0</v>
      </c>
      <c r="C154" s="106">
        <v>0</v>
      </c>
      <c r="D154" s="107" t="s">
        <v>119</v>
      </c>
      <c r="E154" s="106">
        <v>0</v>
      </c>
      <c r="F154" s="107" t="s">
        <v>119</v>
      </c>
    </row>
    <row r="155" spans="1:6" ht="15">
      <c r="A155" s="11"/>
      <c r="B155" s="12"/>
      <c r="C155" s="12"/>
      <c r="D155" s="13"/>
      <c r="E155" s="12"/>
      <c r="F155" s="13"/>
    </row>
    <row r="156" spans="1:6" ht="15">
      <c r="A156" s="11"/>
      <c r="B156" s="12"/>
      <c r="C156" s="12"/>
      <c r="D156" s="13"/>
      <c r="E156" s="12"/>
      <c r="F156" s="13"/>
    </row>
    <row r="157" spans="1:6" ht="15">
      <c r="A157" s="11"/>
      <c r="B157" s="12"/>
      <c r="C157" s="12"/>
      <c r="D157" s="13"/>
      <c r="E157" s="12"/>
      <c r="F157" s="13"/>
    </row>
    <row r="158" ht="15.75">
      <c r="A158" s="4" t="s">
        <v>111</v>
      </c>
    </row>
    <row r="159" spans="1:6" ht="15.75">
      <c r="A159" s="4" t="s">
        <v>112</v>
      </c>
      <c r="B159" s="7"/>
      <c r="C159" s="5"/>
      <c r="D159" s="5"/>
      <c r="E159" s="5" t="s">
        <v>118</v>
      </c>
      <c r="F159" s="5"/>
    </row>
    <row r="160" spans="2:6" ht="15.75">
      <c r="B160" s="7"/>
      <c r="C160" s="5"/>
      <c r="D160" s="62"/>
      <c r="E160" s="62"/>
      <c r="F160" s="62"/>
    </row>
  </sheetData>
  <sheetProtection/>
  <mergeCells count="14">
    <mergeCell ref="A1:F1"/>
    <mergeCell ref="A4:F4"/>
    <mergeCell ref="A5:F5"/>
    <mergeCell ref="A3:F3"/>
    <mergeCell ref="A2:F2"/>
    <mergeCell ref="A6:F6"/>
    <mergeCell ref="A7:F7"/>
    <mergeCell ref="A8:F8"/>
    <mergeCell ref="D160:F160"/>
    <mergeCell ref="A9:F9"/>
    <mergeCell ref="A12:A13"/>
    <mergeCell ref="A10:F10"/>
    <mergeCell ref="D12:D13"/>
    <mergeCell ref="F12:F1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ElenaADM</cp:lastModifiedBy>
  <cp:lastPrinted>2015-10-22T10:21:29Z</cp:lastPrinted>
  <dcterms:created xsi:type="dcterms:W3CDTF">2006-05-06T07:58:30Z</dcterms:created>
  <dcterms:modified xsi:type="dcterms:W3CDTF">2017-11-13T13:00:32Z</dcterms:modified>
  <cp:category/>
  <cp:version/>
  <cp:contentType/>
  <cp:contentStatus/>
</cp:coreProperties>
</file>